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<sst xmlns="http://schemas.openxmlformats.org/spreadsheetml/2006/main" count="869" uniqueCount="439">
  <si>
    <t>Skutočnosť</t>
  </si>
  <si>
    <t>r. 2014</t>
  </si>
  <si>
    <t>r. 2015</t>
  </si>
  <si>
    <t>r. 2016</t>
  </si>
  <si>
    <t>r. 2012</t>
  </si>
  <si>
    <t>r. 2013</t>
  </si>
  <si>
    <t>Bežné príjmy</t>
  </si>
  <si>
    <t>Daňové príjmy</t>
  </si>
  <si>
    <t>Daň z pozemkov</t>
  </si>
  <si>
    <t>Daň zo stavieb</t>
  </si>
  <si>
    <t>Daň z bytov</t>
  </si>
  <si>
    <t>Daň za psa</t>
  </si>
  <si>
    <t>Daň za ubytovanie</t>
  </si>
  <si>
    <t>Daň za užívanie verejného priestranstva</t>
  </si>
  <si>
    <t>Popl.za komun.odpad a drob.stav.odp.</t>
  </si>
  <si>
    <t>Nedaňové príjmy</t>
  </si>
  <si>
    <t>Z prenajatých pozemkov</t>
  </si>
  <si>
    <t>Z prenajatých budov</t>
  </si>
  <si>
    <t>Správne poplatky</t>
  </si>
  <si>
    <t>Pokuty</t>
  </si>
  <si>
    <t>223 001-0</t>
  </si>
  <si>
    <t>ROEP, za pohľadnice</t>
  </si>
  <si>
    <t>223 001-1</t>
  </si>
  <si>
    <t>Za Dom smútku</t>
  </si>
  <si>
    <t>223 001-2</t>
  </si>
  <si>
    <t>Za stočné</t>
  </si>
  <si>
    <t>223 001-3</t>
  </si>
  <si>
    <t>Za odpadové nádoby, sep.zber</t>
  </si>
  <si>
    <t>223 001-4</t>
  </si>
  <si>
    <t>Za relácie v MR</t>
  </si>
  <si>
    <t>223 001-5</t>
  </si>
  <si>
    <t>Cintorínsky poplatok</t>
  </si>
  <si>
    <t>223 001-6</t>
  </si>
  <si>
    <t>Za kopírovanie</t>
  </si>
  <si>
    <t>223 001-7</t>
  </si>
  <si>
    <t>Členské za knižnicu</t>
  </si>
  <si>
    <t>223 001-8</t>
  </si>
  <si>
    <t>Za telefón</t>
  </si>
  <si>
    <t>223 001-9</t>
  </si>
  <si>
    <t>Za MFA</t>
  </si>
  <si>
    <t>223 001-a</t>
  </si>
  <si>
    <t>Z recyklačného fondu na separovaný zber</t>
  </si>
  <si>
    <t>223 001-b</t>
  </si>
  <si>
    <t>Fond opráv - byty</t>
  </si>
  <si>
    <t>Školné MŠ</t>
  </si>
  <si>
    <t>223 003-1</t>
  </si>
  <si>
    <t>Za stravovanie</t>
  </si>
  <si>
    <t>223 003-2</t>
  </si>
  <si>
    <t>Za stravné - réžia</t>
  </si>
  <si>
    <t>Úroky</t>
  </si>
  <si>
    <t>Z výťažkov lotérie</t>
  </si>
  <si>
    <t>Z dobropisov</t>
  </si>
  <si>
    <t>Refundácie</t>
  </si>
  <si>
    <t>Za škodu</t>
  </si>
  <si>
    <t>Transfer z rozpočtu obce</t>
  </si>
  <si>
    <t>Dotácie</t>
  </si>
  <si>
    <t>Decentralizačná dotácia - DÚ</t>
  </si>
  <si>
    <t>Dotácia na MŠ</t>
  </si>
  <si>
    <t>312 001-0</t>
  </si>
  <si>
    <t>Dotácia na voľby, SODB</t>
  </si>
  <si>
    <t>312 001-1</t>
  </si>
  <si>
    <t>Dotácia na ZŠ</t>
  </si>
  <si>
    <t>312 012-1</t>
  </si>
  <si>
    <t>312 001-2</t>
  </si>
  <si>
    <t>Dotácia na stravné HN</t>
  </si>
  <si>
    <t>312 001-3</t>
  </si>
  <si>
    <t>Dotácia na starostlivosť o vojnové hroby</t>
  </si>
  <si>
    <t>312 001-4</t>
  </si>
  <si>
    <t>Dotácia na školské potreby HN</t>
  </si>
  <si>
    <t>312 001-5</t>
  </si>
  <si>
    <t>Dotácia na matriku</t>
  </si>
  <si>
    <t>312 012-5</t>
  </si>
  <si>
    <t>312 001-6</t>
  </si>
  <si>
    <t>Dotácia na vzdelávacie poukazy</t>
  </si>
  <si>
    <t>312 012-6</t>
  </si>
  <si>
    <t>312 001-7</t>
  </si>
  <si>
    <t>Dotácia na CO</t>
  </si>
  <si>
    <t>312 001-8</t>
  </si>
  <si>
    <t>Dotácia na register obyvateľov</t>
  </si>
  <si>
    <t>312 012-8</t>
  </si>
  <si>
    <t>312 001-9</t>
  </si>
  <si>
    <t>Dotácia na ŽP</t>
  </si>
  <si>
    <t>312 012-9</t>
  </si>
  <si>
    <t>312 001-a</t>
  </si>
  <si>
    <t>Dotácia z MF SR, na soc.znevýh.deti ZŠ</t>
  </si>
  <si>
    <t>312 012-a</t>
  </si>
  <si>
    <t>Dotácia na sociálne znevýh.deti ZŠ</t>
  </si>
  <si>
    <t>312 001-b</t>
  </si>
  <si>
    <t>Dotácia na výmenu okien ZŠ - účelová</t>
  </si>
  <si>
    <t>312 001-c</t>
  </si>
  <si>
    <t>Dotácia z MF SR - zvýš. platov v školstve</t>
  </si>
  <si>
    <t>312 012-3</t>
  </si>
  <si>
    <t>Dotácia na úsek stavebného poriadku</t>
  </si>
  <si>
    <t>312 012-4</t>
  </si>
  <si>
    <t>Dotácia na pozemné komunikácie</t>
  </si>
  <si>
    <t>312 001-d</t>
  </si>
  <si>
    <t>Dotácia na cestnú infraštruktúru</t>
  </si>
  <si>
    <t>11H</t>
  </si>
  <si>
    <t>Dotácia z VÚC na kultúru</t>
  </si>
  <si>
    <t>312 008-1</t>
  </si>
  <si>
    <t>Dotácia na šport z VÚC</t>
  </si>
  <si>
    <t>11S1</t>
  </si>
  <si>
    <t>11S2</t>
  </si>
  <si>
    <t>Kapitálové príjmy</t>
  </si>
  <si>
    <t>Príjem z predaja kapitálových aktív - hrobky</t>
  </si>
  <si>
    <t>Transfer zo ŠR - Eur.fond reg.rozv.-EÚ (VO)</t>
  </si>
  <si>
    <t>Transfer zo ŠR - Eur.fond.reg.rozv.-ŠR (VO)</t>
  </si>
  <si>
    <t>Transfer z MDVaRR - dotácia na 6 BJ</t>
  </si>
  <si>
    <t>Finančné operácie</t>
  </si>
  <si>
    <t>Úver</t>
  </si>
  <si>
    <t>Krátkodobá finančná výpomoc</t>
  </si>
  <si>
    <t>Ostatné úvery dlhodobé-ŠFRB na 6 BJ</t>
  </si>
  <si>
    <t>Zostatok prostriedkov z predch. rokov - ZŠ</t>
  </si>
  <si>
    <t xml:space="preserve">   </t>
  </si>
  <si>
    <t>Finančné operácie mimo rozpočet</t>
  </si>
  <si>
    <t>Platba za stravné - školská jedáleň</t>
  </si>
  <si>
    <t>Príjmy spolu:</t>
  </si>
  <si>
    <t>Finančné príjmové operácie</t>
  </si>
  <si>
    <t>Rozpočtové príjmy celkom</t>
  </si>
  <si>
    <t>Bežné výdavky</t>
  </si>
  <si>
    <t>Tarifný plat</t>
  </si>
  <si>
    <t>614-1</t>
  </si>
  <si>
    <t>Odmeny</t>
  </si>
  <si>
    <t>Poistné do VšZP</t>
  </si>
  <si>
    <t>Poistné do ostatných zdravotných poisťovní</t>
  </si>
  <si>
    <t>Nemocenské poistenie</t>
  </si>
  <si>
    <t>Starobné postenie</t>
  </si>
  <si>
    <t>Úrazové poistenie</t>
  </si>
  <si>
    <t>Invalidné poistenie</t>
  </si>
  <si>
    <t>Poistenie v nezamestnanosti</t>
  </si>
  <si>
    <t>Rezervný fond solidarity</t>
  </si>
  <si>
    <t>Doplnkové dôchodkové poistenie</t>
  </si>
  <si>
    <t>Cestovné</t>
  </si>
  <si>
    <t>632 001-1</t>
  </si>
  <si>
    <t>Elektrina OcÚ</t>
  </si>
  <si>
    <t>632 001-2</t>
  </si>
  <si>
    <t>Plyn OcÚ</t>
  </si>
  <si>
    <t>Vodné, stočné OcÚ</t>
  </si>
  <si>
    <t>632 003-1</t>
  </si>
  <si>
    <t>Telefón, internet</t>
  </si>
  <si>
    <t>632 003-2</t>
  </si>
  <si>
    <t>Poštovné</t>
  </si>
  <si>
    <t>633 006-1</t>
  </si>
  <si>
    <t>Čistiace prostriedky</t>
  </si>
  <si>
    <t>633 006-2</t>
  </si>
  <si>
    <t>Kancelárske potreby a materiál</t>
  </si>
  <si>
    <t>633 006-3</t>
  </si>
  <si>
    <t>Všeobecný materiál - vojnové hroby</t>
  </si>
  <si>
    <t>Všeobecný materiál - bytovka pri ZŠ</t>
  </si>
  <si>
    <t>Knihy, časopisy, noviny</t>
  </si>
  <si>
    <t>Reprezentačné</t>
  </si>
  <si>
    <t>Palivo, mazivá, oleje</t>
  </si>
  <si>
    <t>Servis, údržba auta</t>
  </si>
  <si>
    <t>Poistenie auta</t>
  </si>
  <si>
    <t>Prepravné a nájom dopravných prostriedkov</t>
  </si>
  <si>
    <t>Údržba výpočtovej techniky</t>
  </si>
  <si>
    <t>Údržba strojov</t>
  </si>
  <si>
    <t>Údržba budov</t>
  </si>
  <si>
    <t>635 006-1</t>
  </si>
  <si>
    <t>Údržba bytov</t>
  </si>
  <si>
    <t>Za prenájom objektov</t>
  </si>
  <si>
    <t>Školenia, kurzy</t>
  </si>
  <si>
    <t>Verejné obstarávanie - rekonštruk.kotol.ZŠ</t>
  </si>
  <si>
    <t>Web stránka obce</t>
  </si>
  <si>
    <t>637 003-1</t>
  </si>
  <si>
    <t>Propagácia obce na internete</t>
  </si>
  <si>
    <t xml:space="preserve">Všeobecné služby </t>
  </si>
  <si>
    <t>637 004-1</t>
  </si>
  <si>
    <t>Všeobecné služby - fotografovanie obce</t>
  </si>
  <si>
    <t>637 004-2</t>
  </si>
  <si>
    <t>Všeobecné služby-stav.dozor námestie,urbár</t>
  </si>
  <si>
    <t>637 004-3</t>
  </si>
  <si>
    <t>Všeobecné služby - zasklenenie obrazov</t>
  </si>
  <si>
    <t>637 004-4</t>
  </si>
  <si>
    <t>Všeobecné služby - revízie a kontroly zar.</t>
  </si>
  <si>
    <t>Geometrické plány, právnické služby</t>
  </si>
  <si>
    <t>637005-1</t>
  </si>
  <si>
    <t xml:space="preserve">Geometrické plány </t>
  </si>
  <si>
    <t>Externý manažment - regenerácia námestia</t>
  </si>
  <si>
    <t>Externý manažment-námestie EÚ</t>
  </si>
  <si>
    <t>Externý manažment-námestie ŠR</t>
  </si>
  <si>
    <t>637005-0</t>
  </si>
  <si>
    <t>Špeciálne služby</t>
  </si>
  <si>
    <t>637 005-1</t>
  </si>
  <si>
    <t>Špeciálne služby - zameranie ulice</t>
  </si>
  <si>
    <t>Poplatky ochrann.autor.zväzu</t>
  </si>
  <si>
    <t>Stravovanie</t>
  </si>
  <si>
    <t>Poistné - budova</t>
  </si>
  <si>
    <t>Prídel do sociálneho fondu</t>
  </si>
  <si>
    <t>Kolkové známky</t>
  </si>
  <si>
    <t>Odmeny poslanci, ZPOZ</t>
  </si>
  <si>
    <t>Odmeny na dohody</t>
  </si>
  <si>
    <t>Dane</t>
  </si>
  <si>
    <t>Transfery rozpočtovej organ.</t>
  </si>
  <si>
    <t>Transfery rozp.org.-dotácia SOcÚ stav.</t>
  </si>
  <si>
    <t>Transfer na CVČ</t>
  </si>
  <si>
    <t>Členské príspevky</t>
  </si>
  <si>
    <t>Transfer na odstupné</t>
  </si>
  <si>
    <t>Transfer na odchodné</t>
  </si>
  <si>
    <t>Odmena CO</t>
  </si>
  <si>
    <t>Transfery na nemocenské dávky</t>
  </si>
  <si>
    <t>611-1</t>
  </si>
  <si>
    <t>621-1</t>
  </si>
  <si>
    <t>625 001-1</t>
  </si>
  <si>
    <t>625 002-1</t>
  </si>
  <si>
    <t>Starobné poistenie</t>
  </si>
  <si>
    <t>625 003-1</t>
  </si>
  <si>
    <t>625 004-1</t>
  </si>
  <si>
    <t>625 005-1</t>
  </si>
  <si>
    <t>625 007-1</t>
  </si>
  <si>
    <t>Poistenie do RF solidarity</t>
  </si>
  <si>
    <t>632 003-3</t>
  </si>
  <si>
    <t>Všeobecný materiál</t>
  </si>
  <si>
    <t>Poistné do ostatných ZP</t>
  </si>
  <si>
    <t>Cestovné vlastným zamestnancom</t>
  </si>
  <si>
    <t>Energie</t>
  </si>
  <si>
    <t>Poštovné a telekomunikačné služby</t>
  </si>
  <si>
    <t>Palivo - prepravné</t>
  </si>
  <si>
    <t>Cestovné náhrady</t>
  </si>
  <si>
    <t>Auditor</t>
  </si>
  <si>
    <t>Poplatky banke</t>
  </si>
  <si>
    <t>Splácanie úrokov</t>
  </si>
  <si>
    <t>Splácanie úrokov ŠFRB - 6 BJ</t>
  </si>
  <si>
    <t>Vodné, stočné PZ</t>
  </si>
  <si>
    <t>Všeobecné služby</t>
  </si>
  <si>
    <t>Všeobecné služby - klampiar PZ</t>
  </si>
  <si>
    <t>Pracovný odev, obuv</t>
  </si>
  <si>
    <t>Údržba MK - dotácia na cestnú infraštruktúru</t>
  </si>
  <si>
    <t>Údržba miestnych komunikácií</t>
  </si>
  <si>
    <t>Údržba chodníka a oprava MK</t>
  </si>
  <si>
    <t>Špeciálne služby - PD dopravné značenie</t>
  </si>
  <si>
    <t>Nákup smetných nádob</t>
  </si>
  <si>
    <t>Vývoz komunálneho odpadu</t>
  </si>
  <si>
    <t>Vývoz separovaného odpadu</t>
  </si>
  <si>
    <t>Palivo do kosačky a traktora</t>
  </si>
  <si>
    <t>Všeobecné služby - ochrana ovzdušia</t>
  </si>
  <si>
    <t>Elektrická energia</t>
  </si>
  <si>
    <t>Úrdžba VO</t>
  </si>
  <si>
    <t>Príspevky organizáciam</t>
  </si>
  <si>
    <t>Konkurzy a súťaže</t>
  </si>
  <si>
    <t>642 002-1</t>
  </si>
  <si>
    <t>Príspevok FK</t>
  </si>
  <si>
    <t>Energie (plyn, elektrina) FK</t>
  </si>
  <si>
    <t>Vodné, stočné FK</t>
  </si>
  <si>
    <t>Elektrická energia MFA</t>
  </si>
  <si>
    <t>Všeobecný materiál MFA</t>
  </si>
  <si>
    <t>Všeobecný materiál-z dot.na šport od VÚC</t>
  </si>
  <si>
    <t>Prepravné - z dotácie na šport od VÚC</t>
  </si>
  <si>
    <t>Nájomné za nájom zariadení</t>
  </si>
  <si>
    <t>Údržba MR</t>
  </si>
  <si>
    <t>Odmeny knihovníčke</t>
  </si>
  <si>
    <t>Knihy do knižnice</t>
  </si>
  <si>
    <t>Príspevok na knižnicu</t>
  </si>
  <si>
    <t>Elektrina KD</t>
  </si>
  <si>
    <t>Plyn KD</t>
  </si>
  <si>
    <t>Vodné, stočné KD</t>
  </si>
  <si>
    <t>Kvety, vence</t>
  </si>
  <si>
    <t xml:space="preserve">Všeobecný materiál  </t>
  </si>
  <si>
    <t>Všeobecný materiál - dotácia z VÚC</t>
  </si>
  <si>
    <t>Údržba pamätníkov</t>
  </si>
  <si>
    <t>Prepravné a nájom dopr. prostr.-dot.z VÚC</t>
  </si>
  <si>
    <t>Elektrina DS</t>
  </si>
  <si>
    <t>Vodné, stočné DS</t>
  </si>
  <si>
    <t>Údržba strojov, prístrojov a zariadení</t>
  </si>
  <si>
    <t>Údržba osvetlenia cintorín, údržba DS</t>
  </si>
  <si>
    <t>Príplatky</t>
  </si>
  <si>
    <t>Tarifný plat - MF SR</t>
  </si>
  <si>
    <t>Poistné do VšZP - MF SR</t>
  </si>
  <si>
    <t>Nemocenské poistenie - MF SR</t>
  </si>
  <si>
    <t>Starobné poistenie - MF SR</t>
  </si>
  <si>
    <t>Úrazové poistenie - MF SR</t>
  </si>
  <si>
    <t>Invalidné poistenie - MF SR</t>
  </si>
  <si>
    <t>Poistenie v nezamestnanosti - MF SR</t>
  </si>
  <si>
    <t>Rezervný fond solidarity - MF SR</t>
  </si>
  <si>
    <t xml:space="preserve">Elektrina </t>
  </si>
  <si>
    <t>Plyn</t>
  </si>
  <si>
    <t>Vodné, stočné</t>
  </si>
  <si>
    <t>Telefón</t>
  </si>
  <si>
    <t>Prepravné</t>
  </si>
  <si>
    <t>Všeobecné služby - divadlo</t>
  </si>
  <si>
    <t>Knihy pre prvákov</t>
  </si>
  <si>
    <t>Údržba budov - okná</t>
  </si>
  <si>
    <t>Údržba tried v ZŠ</t>
  </si>
  <si>
    <t>Všeobecné služby - stav.dozor kotolňa ZŠ</t>
  </si>
  <si>
    <t>Všeobecné služby - rekonštr.kotolne ZŠ</t>
  </si>
  <si>
    <t>Špeciálne služby - projekt ZŠ</t>
  </si>
  <si>
    <t>Poistné do ostatných ZP - MF SR</t>
  </si>
  <si>
    <t>Elektrina</t>
  </si>
  <si>
    <t>Všeobecné služby - vývoz kuchynského odp.</t>
  </si>
  <si>
    <t>642 014-1</t>
  </si>
  <si>
    <t>Životné jubileá</t>
  </si>
  <si>
    <t>Klub dôchodcov</t>
  </si>
  <si>
    <t>642 002-2</t>
  </si>
  <si>
    <t>Odmeny na dohodu</t>
  </si>
  <si>
    <t>Príspevok pri narodení detí</t>
  </si>
  <si>
    <t>Stravovanie detí v HN</t>
  </si>
  <si>
    <t>Trasfery jednotlivcovi</t>
  </si>
  <si>
    <t>Kancelárske potreby</t>
  </si>
  <si>
    <t>Pracovné odevy</t>
  </si>
  <si>
    <t>Školenia</t>
  </si>
  <si>
    <t>Kapitálové výdavky</t>
  </si>
  <si>
    <t>ÚPD</t>
  </si>
  <si>
    <t>716-1</t>
  </si>
  <si>
    <t>Projektová dokumentácia - cesta</t>
  </si>
  <si>
    <t>Stavebné práce-námestie EÚ</t>
  </si>
  <si>
    <t>Stavebné práce-námestie ŠR</t>
  </si>
  <si>
    <t>Stavebné práce-námestie-krát.fin.výpomoc</t>
  </si>
  <si>
    <t>717 001-2</t>
  </si>
  <si>
    <t>Realizácia nových stavieb - cesta</t>
  </si>
  <si>
    <t>717 001-1</t>
  </si>
  <si>
    <t>Realizácia nových stavieb-odv.dažď.vody</t>
  </si>
  <si>
    <t>Rekonštrukcia námestia EÚ + Ver.osvetl.</t>
  </si>
  <si>
    <t>Rekonštrukcia námestia ŠR + Ver. osvetl.</t>
  </si>
  <si>
    <t>Rekonštrukcia centrálnej zóny - z úveru</t>
  </si>
  <si>
    <t>Rekonštrukcia centr.zóny-krát.fin.výpomoc</t>
  </si>
  <si>
    <t xml:space="preserve">Rekonštrukcia-výmena strechy OcÚ, okná PZ </t>
  </si>
  <si>
    <t>Rekonštrukcia a modernizácia - PZ</t>
  </si>
  <si>
    <t>Nákup budov - 6 BJ - dotácia</t>
  </si>
  <si>
    <t>Nákup budov - 6 BJ - úver</t>
  </si>
  <si>
    <t>Nákup budov - 6 BJ vlastné zdroje</t>
  </si>
  <si>
    <t>Rekonštrukcia VO - EÚ</t>
  </si>
  <si>
    <t>Rekonštrukcia VO - ŠR</t>
  </si>
  <si>
    <t>Rekonštrukcia VO</t>
  </si>
  <si>
    <t>Výstavba hrobiek</t>
  </si>
  <si>
    <t>Výstavba hrobiek-krát.fin.výpomoc</t>
  </si>
  <si>
    <t>Nákup katafalku</t>
  </si>
  <si>
    <t>Nákup prev.strojov,prístrojov a zariadení</t>
  </si>
  <si>
    <t>Projektová dokumentácia</t>
  </si>
  <si>
    <t>717 002-1</t>
  </si>
  <si>
    <t>Rekonštrukcia ZŠ</t>
  </si>
  <si>
    <t>Rekonštrukcia kotolne - okno, dvere</t>
  </si>
  <si>
    <t>Splácanie úveru</t>
  </si>
  <si>
    <t>Splátky úveru ŠFRB - 6 BJ</t>
  </si>
  <si>
    <t>Finančné operácie mimo rozpočtu</t>
  </si>
  <si>
    <t>Potraviny - školská jedáleň</t>
  </si>
  <si>
    <t>Výdavky obce</t>
  </si>
  <si>
    <t>Výdavky spolu</t>
  </si>
  <si>
    <t xml:space="preserve">Výdavkové finančné operácie </t>
  </si>
  <si>
    <t>Rozpočtové výdavky celkom</t>
  </si>
  <si>
    <t>SUMARIZÁCIA</t>
  </si>
  <si>
    <t>Rozdiel</t>
  </si>
  <si>
    <t>Finančné výdavkové operácie</t>
  </si>
  <si>
    <t>Príjmy celkom</t>
  </si>
  <si>
    <t>Výdavky celkom</t>
  </si>
  <si>
    <t>131C</t>
  </si>
  <si>
    <t>Transfer obci - réžia školská jedáleň</t>
  </si>
  <si>
    <t>Poplatky a odvody</t>
  </si>
  <si>
    <t>Transfery jednotlivcovi</t>
  </si>
  <si>
    <t>Finančné operácie ZŠ mimo rozpočtu</t>
  </si>
  <si>
    <t xml:space="preserve">Rozpočet </t>
  </si>
  <si>
    <t>r. 2017</t>
  </si>
  <si>
    <t>Očakávaná</t>
  </si>
  <si>
    <t>skutočnosť</t>
  </si>
  <si>
    <t>Dotácia na MFA, kotolňu ZŠ,soc.zar.ZŠ</t>
  </si>
  <si>
    <t>Príjem z predaja pozemkov</t>
  </si>
  <si>
    <t>131D</t>
  </si>
  <si>
    <t>Z rezervného fondu obce</t>
  </si>
  <si>
    <t>Platba za stravné - réžia</t>
  </si>
  <si>
    <t>Iné - SF</t>
  </si>
  <si>
    <t>Iné príjmy ZŠ</t>
  </si>
  <si>
    <t>641 006-1</t>
  </si>
  <si>
    <t>Transfer rozpočtovej org. - ZŠ</t>
  </si>
  <si>
    <t>Vratka - nevyčerpaná dotácia na zvýš. platov</t>
  </si>
  <si>
    <t>Údržba volebnej miestnosti</t>
  </si>
  <si>
    <t>Vratky</t>
  </si>
  <si>
    <t>Poistné</t>
  </si>
  <si>
    <t>Úprava a údržba verejných priestranstiev</t>
  </si>
  <si>
    <t>Všeobecné služby - čistenie, prestavba</t>
  </si>
  <si>
    <t>Vratka - nevyčerpaná dotácia na WC</t>
  </si>
  <si>
    <t>Všeobecné služby - pri prestavbe</t>
  </si>
  <si>
    <t>Potraviny - deti v HN</t>
  </si>
  <si>
    <t>Vratky .- strava HN vrátenie</t>
  </si>
  <si>
    <t>Realizácia nov.stav.-prípojky bytovka,zberač</t>
  </si>
  <si>
    <t>Rekonštrukcia VO - práce naviac</t>
  </si>
  <si>
    <t>Rekonštrukcia ZŠ - z rezervného fondu</t>
  </si>
  <si>
    <t>Nákup zariadení - odsávač pár</t>
  </si>
  <si>
    <t>Mzdy a odvody - depozit MŠ a ŠJ</t>
  </si>
  <si>
    <t>Výdavky ZŠ bežné</t>
  </si>
  <si>
    <t>Výdavky ZŠ kapitálové</t>
  </si>
  <si>
    <t>223 001-c</t>
  </si>
  <si>
    <t>131E</t>
  </si>
  <si>
    <t>Výkonné a zákonodarné orgány 01.1.1</t>
  </si>
  <si>
    <t>Elektrina OcÚ, bytovka</t>
  </si>
  <si>
    <t>Vodné, stočné OcÚ, bytovka</t>
  </si>
  <si>
    <t>kotol</t>
  </si>
  <si>
    <t>maľovanie</t>
  </si>
  <si>
    <t>Register obyvateľov 01.1.1</t>
  </si>
  <si>
    <t>Obec 01.1.1.6</t>
  </si>
  <si>
    <t>Register obyvateľov 01.1.1.6</t>
  </si>
  <si>
    <t>Voľby, SODB 01.6.0</t>
  </si>
  <si>
    <t>Finančné a rozpočtové záležitosti 01.1.2</t>
  </si>
  <si>
    <t>Transakcie verejného dlhu 01.7.0</t>
  </si>
  <si>
    <t>Civilná ochrana 02.2.0</t>
  </si>
  <si>
    <t>Požiarna ochrana 03.2.0</t>
  </si>
  <si>
    <t>Všeobecná pracovná oblasť (Aktivačná činnosť) 04.1.2</t>
  </si>
  <si>
    <t>Komunikácie 04.6.0</t>
  </si>
  <si>
    <t>Cestná doprava 04.5.1</t>
  </si>
  <si>
    <t>Nakladanie s odpadmi 05.1.0</t>
  </si>
  <si>
    <t>Nakladanie s odpadovými vodami 05.2.0</t>
  </si>
  <si>
    <t>Ochrana prírody a krajiny 05.4.0</t>
  </si>
  <si>
    <t>Ochrana životného prostredia 05.6.0</t>
  </si>
  <si>
    <t>Verejné osvetlenie 06.4.0</t>
  </si>
  <si>
    <t>Rekreačné a športové služby 08.1.0</t>
  </si>
  <si>
    <t>Klubové a špec.kult zariadenia 08.2.0.3</t>
  </si>
  <si>
    <t>Knižnica 08.2.0.5</t>
  </si>
  <si>
    <t>Kultúrne služby 08.2.0</t>
  </si>
  <si>
    <t>Ostatné kultúrne služby 08.2.0.9</t>
  </si>
  <si>
    <t>Odmeny na dohody DH</t>
  </si>
  <si>
    <t>637027-1</t>
  </si>
  <si>
    <t>Vysielacie a vydavateľské služby 08.3.0</t>
  </si>
  <si>
    <t xml:space="preserve">Materská škola 09.1.1 </t>
  </si>
  <si>
    <t xml:space="preserve">Predprimárne vzdeláv. s bežnou starostl. MŠ 09.1.1.1 </t>
  </si>
  <si>
    <t>Základná škola 09.1.2</t>
  </si>
  <si>
    <t>Primárne vzdel.s bežnou starostl.(ZŠ 1 - 4) 09.1.2.1</t>
  </si>
  <si>
    <t>materiál na detské ihrisko</t>
  </si>
  <si>
    <t xml:space="preserve">Vedľ.služby v rámci predprim.vzdel.(ŠJ pre MŠ) 09.6.0.1 </t>
  </si>
  <si>
    <t xml:space="preserve">Vedľ.služby v rámci prim.vzdel.(ŠJ pre ZŠ 1-4) 09.6.0.2 </t>
  </si>
  <si>
    <t xml:space="preserve">Vedľ.sl.v rámci niž.sek.vzdel.(ŠJ pre ZŠ 5-9) 09.6.0.3 </t>
  </si>
  <si>
    <t>Staroba 10.2.0</t>
  </si>
  <si>
    <t xml:space="preserve">Rodina a deti 10.4.0 </t>
  </si>
  <si>
    <t>Pomoc občanom v hmotnej núdzi 10.7.0</t>
  </si>
  <si>
    <t>Matrika 01.1.1</t>
  </si>
  <si>
    <t>Matrika 01.1.1.6</t>
  </si>
  <si>
    <t xml:space="preserve">Verejné osvetlenie 06.4.0 </t>
  </si>
  <si>
    <t>Bývanie a občianska vybavenosť 06.6.0</t>
  </si>
  <si>
    <t>kamerový systém náš podiel</t>
  </si>
  <si>
    <t>Konkurzy, súťaže - ver. obst.</t>
  </si>
  <si>
    <t>Projektová dokumentácia - zateplenie KD</t>
  </si>
  <si>
    <t>Projektová dokumentácia - rozhľadňa</t>
  </si>
  <si>
    <t>Rozvoj bývania 06.1.0</t>
  </si>
  <si>
    <t>Náboženské služby 08.4.0</t>
  </si>
  <si>
    <t>Školská jedáleň 09.6.0.1</t>
  </si>
  <si>
    <t>okno kostol + prístrešok DS</t>
  </si>
  <si>
    <t>Nákup kamerového systému</t>
  </si>
  <si>
    <t>Realizácia nových stavieb - rozhľadňa</t>
  </si>
  <si>
    <t>Realizácia nových stavieb</t>
  </si>
  <si>
    <t>ROZPOČET NA ROKY 2015 - 2017</t>
  </si>
  <si>
    <t>Náboženské a iné spoločenské služby 08.4.0</t>
  </si>
  <si>
    <t>bezpečnostný projekt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</si>
</sst>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3" xfId="0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2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5" xfId="0" applyNumberFormat="1" applyFont="1" applyBorder="1" applyAlignment="1">
      <alignment horizontal="left"/>
    </xf>
    <xf numFmtId="0" fontId="0" fillId="0" borderId="6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3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3" fontId="3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workbookViewId="0" topLeftCell="A664">
      <selection activeCell="C318" sqref="C318"/>
    </sheetView>
  </sheetViews>
  <sheetFormatPr defaultColWidth="9.00390625" defaultRowHeight="12.75"/>
  <cols>
    <col min="1" max="1" width="4.75390625" style="0" customWidth="1"/>
    <col min="3" max="3" width="38.00390625" style="0" customWidth="1"/>
    <col min="4" max="6" width="10.75390625" style="0" customWidth="1"/>
    <col min="7" max="7" width="11.375" style="0" customWidth="1"/>
  </cols>
  <sheetData>
    <row r="1" spans="1:10" ht="18">
      <c r="A1" s="105" t="s">
        <v>436</v>
      </c>
      <c r="B1" s="105"/>
      <c r="C1" s="105"/>
      <c r="D1" s="105"/>
      <c r="E1" s="105"/>
      <c r="F1" s="105"/>
      <c r="G1" s="105"/>
      <c r="H1" s="105"/>
      <c r="I1" s="106"/>
      <c r="J1" s="106"/>
    </row>
    <row r="2" spans="4:10" ht="12.75">
      <c r="D2" s="1" t="s">
        <v>0</v>
      </c>
      <c r="E2" s="1" t="s">
        <v>0</v>
      </c>
      <c r="F2" s="1" t="s">
        <v>349</v>
      </c>
      <c r="G2" s="1" t="s">
        <v>351</v>
      </c>
      <c r="H2" s="1" t="s">
        <v>2</v>
      </c>
      <c r="I2" s="1" t="s">
        <v>3</v>
      </c>
      <c r="J2" s="1" t="s">
        <v>350</v>
      </c>
    </row>
    <row r="3" spans="4:8" ht="12.75">
      <c r="D3" s="1" t="s">
        <v>4</v>
      </c>
      <c r="E3" s="1" t="s">
        <v>5</v>
      </c>
      <c r="F3" s="1" t="s">
        <v>1</v>
      </c>
      <c r="G3" s="1" t="s">
        <v>352</v>
      </c>
      <c r="H3" s="1"/>
    </row>
    <row r="4" spans="4:8" ht="12.75">
      <c r="D4" s="1"/>
      <c r="E4" s="1"/>
      <c r="F4" s="1"/>
      <c r="G4" s="1" t="s">
        <v>1</v>
      </c>
      <c r="H4" s="1"/>
    </row>
    <row r="5" spans="1:3" ht="12.75">
      <c r="A5" s="2"/>
      <c r="B5" s="3" t="s">
        <v>6</v>
      </c>
      <c r="C5" s="4"/>
    </row>
    <row r="6" spans="1:10" ht="12.75">
      <c r="A6" s="2"/>
      <c r="B6" s="5" t="s">
        <v>7</v>
      </c>
      <c r="C6" s="2"/>
      <c r="D6" s="6">
        <f aca="true" t="shared" si="0" ref="D6:J6">SUM(D7:D13)</f>
        <v>39321.770000000004</v>
      </c>
      <c r="E6" s="6">
        <f t="shared" si="0"/>
        <v>40259.46</v>
      </c>
      <c r="F6" s="7">
        <f t="shared" si="0"/>
        <v>40400</v>
      </c>
      <c r="G6" s="6">
        <f t="shared" si="0"/>
        <v>48985.21</v>
      </c>
      <c r="H6" s="7">
        <f t="shared" si="0"/>
        <v>40185</v>
      </c>
      <c r="I6" s="8">
        <f t="shared" si="0"/>
        <v>40185</v>
      </c>
      <c r="J6" s="8">
        <f t="shared" si="0"/>
        <v>40185</v>
      </c>
    </row>
    <row r="7" spans="1:10" ht="12.75">
      <c r="A7" s="9">
        <v>41</v>
      </c>
      <c r="B7" s="10">
        <v>121001</v>
      </c>
      <c r="C7" s="11" t="s">
        <v>8</v>
      </c>
      <c r="D7" s="12">
        <v>7011.04</v>
      </c>
      <c r="E7" s="12">
        <v>6611.57</v>
      </c>
      <c r="F7" s="13">
        <v>6500</v>
      </c>
      <c r="G7" s="16">
        <v>6977.33</v>
      </c>
      <c r="H7" s="13">
        <v>7350</v>
      </c>
      <c r="I7" s="13">
        <v>7350</v>
      </c>
      <c r="J7" s="16">
        <v>7350</v>
      </c>
    </row>
    <row r="8" spans="1:10" ht="12.75">
      <c r="A8" s="9">
        <v>41</v>
      </c>
      <c r="B8" s="10">
        <v>121002</v>
      </c>
      <c r="C8" s="11" t="s">
        <v>9</v>
      </c>
      <c r="D8" s="12">
        <v>14402.19</v>
      </c>
      <c r="E8" s="12">
        <v>16250.49</v>
      </c>
      <c r="F8" s="13">
        <v>14200</v>
      </c>
      <c r="G8" s="16">
        <v>15131.14</v>
      </c>
      <c r="H8" s="13">
        <v>14840</v>
      </c>
      <c r="I8" s="13">
        <v>14840</v>
      </c>
      <c r="J8" s="16">
        <v>14840</v>
      </c>
    </row>
    <row r="9" spans="1:10" ht="12.75">
      <c r="A9" s="9">
        <v>41</v>
      </c>
      <c r="B9" s="10">
        <v>121003</v>
      </c>
      <c r="C9" s="11" t="s">
        <v>10</v>
      </c>
      <c r="D9" s="12">
        <v>30.09</v>
      </c>
      <c r="E9" s="12">
        <v>30.09</v>
      </c>
      <c r="F9" s="13">
        <v>30</v>
      </c>
      <c r="G9" s="16">
        <v>44.76</v>
      </c>
      <c r="H9" s="13">
        <v>50</v>
      </c>
      <c r="I9" s="13">
        <v>50</v>
      </c>
      <c r="J9" s="16">
        <v>50</v>
      </c>
    </row>
    <row r="10" spans="1:10" ht="12.75">
      <c r="A10" s="9">
        <v>41</v>
      </c>
      <c r="B10" s="10">
        <v>133001</v>
      </c>
      <c r="C10" s="11" t="s">
        <v>11</v>
      </c>
      <c r="D10" s="13">
        <v>920</v>
      </c>
      <c r="E10" s="13">
        <v>855</v>
      </c>
      <c r="F10" s="13">
        <v>900</v>
      </c>
      <c r="G10" s="16">
        <v>895</v>
      </c>
      <c r="H10" s="13">
        <v>875</v>
      </c>
      <c r="I10" s="13">
        <v>875</v>
      </c>
      <c r="J10" s="16">
        <v>875</v>
      </c>
    </row>
    <row r="11" spans="1:10" ht="12.75">
      <c r="A11" s="9">
        <v>41</v>
      </c>
      <c r="B11" s="10">
        <v>133006</v>
      </c>
      <c r="C11" s="11" t="s">
        <v>12</v>
      </c>
      <c r="D11" s="12">
        <v>166.44</v>
      </c>
      <c r="E11" s="20">
        <v>172.81</v>
      </c>
      <c r="F11" s="13">
        <v>170</v>
      </c>
      <c r="G11" s="16">
        <v>174.66</v>
      </c>
      <c r="H11" s="13">
        <v>170</v>
      </c>
      <c r="I11" s="13">
        <v>170</v>
      </c>
      <c r="J11" s="16">
        <v>170</v>
      </c>
    </row>
    <row r="12" spans="1:10" ht="12.75">
      <c r="A12" s="9">
        <v>41</v>
      </c>
      <c r="B12" s="10">
        <v>133012</v>
      </c>
      <c r="C12" s="11" t="s">
        <v>13</v>
      </c>
      <c r="D12" s="12">
        <v>638.4</v>
      </c>
      <c r="E12" s="12">
        <v>688.4</v>
      </c>
      <c r="F12" s="13">
        <v>600</v>
      </c>
      <c r="G12" s="20">
        <v>8608.8</v>
      </c>
      <c r="H12" s="13">
        <v>600</v>
      </c>
      <c r="I12" s="13">
        <v>600</v>
      </c>
      <c r="J12" s="16">
        <v>600</v>
      </c>
    </row>
    <row r="13" spans="1:10" ht="12.75">
      <c r="A13" s="9">
        <v>41</v>
      </c>
      <c r="B13" s="10">
        <v>133013</v>
      </c>
      <c r="C13" s="11" t="s">
        <v>14</v>
      </c>
      <c r="D13" s="12">
        <v>16153.61</v>
      </c>
      <c r="E13" s="12">
        <v>15651.1</v>
      </c>
      <c r="F13" s="13">
        <v>18000</v>
      </c>
      <c r="G13" s="16">
        <v>17153.52</v>
      </c>
      <c r="H13" s="13">
        <v>16300</v>
      </c>
      <c r="I13" s="13">
        <v>16300</v>
      </c>
      <c r="J13" s="16">
        <v>16300</v>
      </c>
    </row>
    <row r="14" spans="1:10" ht="12.75">
      <c r="A14" s="2"/>
      <c r="B14" s="5" t="s">
        <v>15</v>
      </c>
      <c r="C14" s="2"/>
      <c r="D14" s="6">
        <f aca="true" t="shared" si="1" ref="D14:J14">SUM(D15:D40)</f>
        <v>39298.240000000005</v>
      </c>
      <c r="E14" s="6">
        <f t="shared" si="1"/>
        <v>46160.20000000001</v>
      </c>
      <c r="F14" s="7">
        <f t="shared" si="1"/>
        <v>51237</v>
      </c>
      <c r="G14" s="6">
        <f t="shared" si="1"/>
        <v>47526.43999999999</v>
      </c>
      <c r="H14" s="7">
        <f t="shared" si="1"/>
        <v>34253</v>
      </c>
      <c r="I14" s="8">
        <f t="shared" si="1"/>
        <v>34183</v>
      </c>
      <c r="J14" s="8">
        <f t="shared" si="1"/>
        <v>34183</v>
      </c>
    </row>
    <row r="15" spans="1:10" ht="12.75">
      <c r="A15" s="9">
        <v>41</v>
      </c>
      <c r="B15" s="10">
        <v>212002</v>
      </c>
      <c r="C15" s="11" t="s">
        <v>16</v>
      </c>
      <c r="D15" s="14">
        <v>52.55</v>
      </c>
      <c r="E15" s="12">
        <v>121.98</v>
      </c>
      <c r="F15" s="13">
        <v>122</v>
      </c>
      <c r="G15" s="16">
        <v>51.98</v>
      </c>
      <c r="H15" s="13">
        <v>52</v>
      </c>
      <c r="I15" s="13">
        <v>52</v>
      </c>
      <c r="J15" s="16">
        <v>52</v>
      </c>
    </row>
    <row r="16" spans="1:10" ht="12.75">
      <c r="A16" s="9">
        <v>41</v>
      </c>
      <c r="B16" s="10">
        <v>212003</v>
      </c>
      <c r="C16" s="11" t="s">
        <v>17</v>
      </c>
      <c r="D16" s="14">
        <v>15658.01</v>
      </c>
      <c r="E16" s="12">
        <v>24579.71</v>
      </c>
      <c r="F16" s="13">
        <v>32000</v>
      </c>
      <c r="G16" s="16">
        <v>31620.28</v>
      </c>
      <c r="H16" s="13">
        <v>17540</v>
      </c>
      <c r="I16" s="13">
        <v>17540</v>
      </c>
      <c r="J16" s="16">
        <v>17540</v>
      </c>
    </row>
    <row r="17" spans="1:10" ht="12.75">
      <c r="A17" s="9">
        <v>41</v>
      </c>
      <c r="B17" s="10">
        <v>221004</v>
      </c>
      <c r="C17" s="11" t="s">
        <v>18</v>
      </c>
      <c r="D17" s="15">
        <v>3710</v>
      </c>
      <c r="E17" s="13">
        <v>2794</v>
      </c>
      <c r="F17" s="13">
        <v>2600</v>
      </c>
      <c r="G17" s="16">
        <v>3130</v>
      </c>
      <c r="H17" s="13">
        <v>3000</v>
      </c>
      <c r="I17" s="13">
        <v>3000</v>
      </c>
      <c r="J17" s="16">
        <v>3000</v>
      </c>
    </row>
    <row r="18" spans="1:10" ht="12.75">
      <c r="A18" s="9">
        <v>41</v>
      </c>
      <c r="B18" s="10">
        <v>222003</v>
      </c>
      <c r="C18" s="11" t="s">
        <v>19</v>
      </c>
      <c r="D18" s="16">
        <v>35</v>
      </c>
      <c r="E18" s="21">
        <v>195</v>
      </c>
      <c r="F18" s="13">
        <v>20</v>
      </c>
      <c r="G18" s="16">
        <v>35</v>
      </c>
      <c r="H18" s="13">
        <v>30</v>
      </c>
      <c r="I18" s="13">
        <v>30</v>
      </c>
      <c r="J18" s="16">
        <v>30</v>
      </c>
    </row>
    <row r="19" spans="1:10" ht="12.75">
      <c r="A19" s="9">
        <v>41</v>
      </c>
      <c r="B19" s="10" t="s">
        <v>20</v>
      </c>
      <c r="C19" s="11" t="s">
        <v>21</v>
      </c>
      <c r="D19" s="12">
        <v>30.5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6">
        <v>0</v>
      </c>
    </row>
    <row r="20" spans="1:10" ht="12.75">
      <c r="A20" s="9">
        <v>41</v>
      </c>
      <c r="B20" s="10" t="s">
        <v>22</v>
      </c>
      <c r="C20" s="11" t="s">
        <v>23</v>
      </c>
      <c r="D20" s="12">
        <v>224.1</v>
      </c>
      <c r="E20" s="12">
        <v>315.4</v>
      </c>
      <c r="F20" s="13">
        <v>200</v>
      </c>
      <c r="G20" s="20">
        <v>232.4</v>
      </c>
      <c r="H20" s="13">
        <v>200</v>
      </c>
      <c r="I20" s="13">
        <v>200</v>
      </c>
      <c r="J20" s="16">
        <v>200</v>
      </c>
    </row>
    <row r="21" spans="1:10" ht="12.75">
      <c r="A21" s="9">
        <v>41</v>
      </c>
      <c r="B21" s="10" t="s">
        <v>24</v>
      </c>
      <c r="C21" s="11" t="s">
        <v>25</v>
      </c>
      <c r="D21" s="12">
        <v>734.59</v>
      </c>
      <c r="E21" s="12">
        <v>1052.73</v>
      </c>
      <c r="F21" s="13">
        <v>700</v>
      </c>
      <c r="G21" s="16">
        <v>1301.86</v>
      </c>
      <c r="H21" s="13">
        <v>1000</v>
      </c>
      <c r="I21" s="13">
        <v>1000</v>
      </c>
      <c r="J21" s="16">
        <v>1000</v>
      </c>
    </row>
    <row r="22" spans="1:10" ht="12.75">
      <c r="A22" s="9">
        <v>41</v>
      </c>
      <c r="B22" s="10" t="s">
        <v>26</v>
      </c>
      <c r="C22" s="11" t="s">
        <v>27</v>
      </c>
      <c r="D22" s="12">
        <v>3710.96</v>
      </c>
      <c r="E22" s="12">
        <v>1315.5</v>
      </c>
      <c r="F22" s="13">
        <v>1300</v>
      </c>
      <c r="G22" s="20">
        <v>1366.5</v>
      </c>
      <c r="H22" s="13">
        <v>1250</v>
      </c>
      <c r="I22" s="13">
        <v>1250</v>
      </c>
      <c r="J22" s="16">
        <v>1250</v>
      </c>
    </row>
    <row r="23" spans="1:10" ht="12.75">
      <c r="A23" s="9">
        <v>41</v>
      </c>
      <c r="B23" s="10" t="s">
        <v>28</v>
      </c>
      <c r="C23" s="11" t="s">
        <v>29</v>
      </c>
      <c r="D23" s="13">
        <v>672</v>
      </c>
      <c r="E23" s="13">
        <v>532</v>
      </c>
      <c r="F23" s="13">
        <v>650</v>
      </c>
      <c r="G23" s="16">
        <v>615</v>
      </c>
      <c r="H23" s="13">
        <v>600</v>
      </c>
      <c r="I23" s="13">
        <v>600</v>
      </c>
      <c r="J23" s="16">
        <v>600</v>
      </c>
    </row>
    <row r="24" spans="1:10" ht="12.75">
      <c r="A24" s="9">
        <v>41</v>
      </c>
      <c r="B24" s="10" t="s">
        <v>30</v>
      </c>
      <c r="C24" s="11" t="s">
        <v>31</v>
      </c>
      <c r="D24" s="13">
        <v>626</v>
      </c>
      <c r="E24" s="13">
        <v>629</v>
      </c>
      <c r="F24" s="13">
        <v>630</v>
      </c>
      <c r="G24" s="20">
        <v>629.27</v>
      </c>
      <c r="H24" s="13">
        <v>626</v>
      </c>
      <c r="I24" s="13">
        <v>626</v>
      </c>
      <c r="J24" s="16">
        <v>626</v>
      </c>
    </row>
    <row r="25" spans="1:10" ht="12.75">
      <c r="A25" s="9">
        <v>41</v>
      </c>
      <c r="B25" s="10" t="s">
        <v>32</v>
      </c>
      <c r="C25" s="11" t="s">
        <v>33</v>
      </c>
      <c r="D25" s="12">
        <v>19.04</v>
      </c>
      <c r="E25" s="12">
        <v>12.82</v>
      </c>
      <c r="F25" s="13">
        <v>15</v>
      </c>
      <c r="G25" s="20">
        <v>13.6</v>
      </c>
      <c r="H25" s="13">
        <v>10</v>
      </c>
      <c r="I25" s="13">
        <v>10</v>
      </c>
      <c r="J25" s="16">
        <v>10</v>
      </c>
    </row>
    <row r="26" spans="1:10" ht="12.75">
      <c r="A26" s="9">
        <v>41</v>
      </c>
      <c r="B26" s="10" t="s">
        <v>34</v>
      </c>
      <c r="C26" s="11" t="s">
        <v>35</v>
      </c>
      <c r="D26" s="12">
        <v>130.7</v>
      </c>
      <c r="E26" s="20">
        <v>130.5</v>
      </c>
      <c r="F26" s="13">
        <v>100</v>
      </c>
      <c r="G26" s="20">
        <v>143.02</v>
      </c>
      <c r="H26" s="13">
        <v>100</v>
      </c>
      <c r="I26" s="13">
        <v>100</v>
      </c>
      <c r="J26" s="16">
        <v>100</v>
      </c>
    </row>
    <row r="27" spans="1:10" ht="12.75">
      <c r="A27" s="9">
        <v>41</v>
      </c>
      <c r="B27" s="10" t="s">
        <v>36</v>
      </c>
      <c r="C27" s="11" t="s">
        <v>37</v>
      </c>
      <c r="D27" s="12">
        <v>181.66</v>
      </c>
      <c r="E27" s="21">
        <v>172</v>
      </c>
      <c r="F27" s="13">
        <v>140</v>
      </c>
      <c r="G27" s="85">
        <v>170</v>
      </c>
      <c r="H27" s="13">
        <v>170</v>
      </c>
      <c r="I27" s="13">
        <v>170</v>
      </c>
      <c r="J27" s="16">
        <v>170</v>
      </c>
    </row>
    <row r="28" spans="1:10" ht="12.75">
      <c r="A28" s="9">
        <v>41</v>
      </c>
      <c r="B28" s="10" t="s">
        <v>38</v>
      </c>
      <c r="C28" s="11" t="s">
        <v>39</v>
      </c>
      <c r="D28" s="13">
        <v>56</v>
      </c>
      <c r="E28" s="21">
        <v>39</v>
      </c>
      <c r="F28" s="13">
        <v>60</v>
      </c>
      <c r="G28" s="85">
        <v>80</v>
      </c>
      <c r="H28" s="13">
        <v>70</v>
      </c>
      <c r="I28" s="13">
        <v>70</v>
      </c>
      <c r="J28" s="16">
        <v>70</v>
      </c>
    </row>
    <row r="29" spans="1:10" ht="12.75">
      <c r="A29" s="9">
        <v>41</v>
      </c>
      <c r="B29" s="10" t="s">
        <v>40</v>
      </c>
      <c r="C29" s="11" t="s">
        <v>41</v>
      </c>
      <c r="D29" s="13">
        <v>218</v>
      </c>
      <c r="E29" s="21">
        <v>0</v>
      </c>
      <c r="F29" s="13">
        <v>0</v>
      </c>
      <c r="G29" s="85">
        <v>336</v>
      </c>
      <c r="H29" s="13">
        <v>200</v>
      </c>
      <c r="I29" s="13">
        <v>200</v>
      </c>
      <c r="J29" s="16">
        <v>200</v>
      </c>
    </row>
    <row r="30" spans="1:10" ht="12.75">
      <c r="A30" s="9">
        <v>41</v>
      </c>
      <c r="B30" s="10" t="s">
        <v>42</v>
      </c>
      <c r="C30" s="11" t="s">
        <v>43</v>
      </c>
      <c r="D30" s="13">
        <v>0</v>
      </c>
      <c r="E30" s="13">
        <v>0</v>
      </c>
      <c r="F30" s="13">
        <v>200</v>
      </c>
      <c r="G30" s="86">
        <v>91.1</v>
      </c>
      <c r="H30" s="13">
        <v>1300</v>
      </c>
      <c r="I30" s="13">
        <v>1300</v>
      </c>
      <c r="J30" s="16">
        <v>1300</v>
      </c>
    </row>
    <row r="31" spans="1:10" ht="12.75">
      <c r="A31" s="9">
        <v>41</v>
      </c>
      <c r="B31" s="10" t="s">
        <v>379</v>
      </c>
      <c r="C31" s="11" t="s">
        <v>44</v>
      </c>
      <c r="D31" s="13">
        <v>0</v>
      </c>
      <c r="E31" s="13">
        <v>0</v>
      </c>
      <c r="F31" s="13">
        <v>0</v>
      </c>
      <c r="G31" s="85">
        <v>0</v>
      </c>
      <c r="H31" s="13">
        <v>450</v>
      </c>
      <c r="I31" s="13">
        <v>450</v>
      </c>
      <c r="J31" s="16">
        <v>450</v>
      </c>
    </row>
    <row r="32" spans="1:10" ht="12.75">
      <c r="A32" s="9">
        <v>41</v>
      </c>
      <c r="B32" s="10">
        <v>223002</v>
      </c>
      <c r="C32" s="11" t="s">
        <v>44</v>
      </c>
      <c r="D32" s="13">
        <v>565</v>
      </c>
      <c r="E32" s="13">
        <v>660</v>
      </c>
      <c r="F32" s="13">
        <v>560</v>
      </c>
      <c r="G32" s="85">
        <v>490</v>
      </c>
      <c r="H32" s="13">
        <v>0</v>
      </c>
      <c r="I32" s="13">
        <v>0</v>
      </c>
      <c r="J32" s="16">
        <v>0</v>
      </c>
    </row>
    <row r="33" spans="1:10" ht="12.75">
      <c r="A33" s="9">
        <v>41</v>
      </c>
      <c r="B33" s="10" t="s">
        <v>45</v>
      </c>
      <c r="C33" s="11" t="s">
        <v>46</v>
      </c>
      <c r="D33" s="12">
        <v>1130.15</v>
      </c>
      <c r="E33" s="12">
        <v>943.65</v>
      </c>
      <c r="F33" s="13">
        <v>900</v>
      </c>
      <c r="G33" s="86">
        <v>1031.4</v>
      </c>
      <c r="H33" s="13">
        <v>1000</v>
      </c>
      <c r="I33" s="13">
        <v>1000</v>
      </c>
      <c r="J33" s="16">
        <v>1000</v>
      </c>
    </row>
    <row r="34" spans="1:10" ht="12.75">
      <c r="A34" s="9">
        <v>41</v>
      </c>
      <c r="B34" s="10" t="s">
        <v>47</v>
      </c>
      <c r="C34" s="11" t="s">
        <v>48</v>
      </c>
      <c r="D34" s="12">
        <v>6084.78</v>
      </c>
      <c r="E34" s="21">
        <v>0</v>
      </c>
      <c r="F34" s="13">
        <v>0</v>
      </c>
      <c r="G34" s="13">
        <v>0</v>
      </c>
      <c r="H34" s="13">
        <v>0</v>
      </c>
      <c r="I34" s="13">
        <v>0</v>
      </c>
      <c r="J34" s="16">
        <v>0</v>
      </c>
    </row>
    <row r="35" spans="1:10" ht="12.75">
      <c r="A35" s="9">
        <v>41</v>
      </c>
      <c r="B35" s="10">
        <v>242</v>
      </c>
      <c r="C35" s="11" t="s">
        <v>49</v>
      </c>
      <c r="D35" s="12">
        <v>40.61</v>
      </c>
      <c r="E35" s="12">
        <v>43.23</v>
      </c>
      <c r="F35" s="13">
        <v>40</v>
      </c>
      <c r="G35" s="86">
        <v>37.42</v>
      </c>
      <c r="H35" s="13">
        <v>35</v>
      </c>
      <c r="I35" s="13">
        <v>35</v>
      </c>
      <c r="J35" s="16">
        <v>35</v>
      </c>
    </row>
    <row r="36" spans="1:10" ht="12.75">
      <c r="A36" s="9">
        <v>41</v>
      </c>
      <c r="B36" s="10">
        <v>292008</v>
      </c>
      <c r="C36" s="11" t="s">
        <v>50</v>
      </c>
      <c r="D36" s="12">
        <v>114.44</v>
      </c>
      <c r="E36" s="12">
        <v>118.91</v>
      </c>
      <c r="F36" s="13">
        <v>100</v>
      </c>
      <c r="G36" s="86">
        <v>145.14</v>
      </c>
      <c r="H36" s="13">
        <v>150</v>
      </c>
      <c r="I36" s="13">
        <v>150</v>
      </c>
      <c r="J36" s="16">
        <v>150</v>
      </c>
    </row>
    <row r="37" spans="1:10" ht="12.75">
      <c r="A37" s="9">
        <v>41</v>
      </c>
      <c r="B37" s="10">
        <v>292012</v>
      </c>
      <c r="C37" s="11" t="s">
        <v>51</v>
      </c>
      <c r="D37" s="12">
        <v>2886.24</v>
      </c>
      <c r="E37" s="12">
        <v>2291.44</v>
      </c>
      <c r="F37" s="13">
        <v>2000</v>
      </c>
      <c r="G37" s="86">
        <v>273.95</v>
      </c>
      <c r="H37" s="13">
        <v>670</v>
      </c>
      <c r="I37" s="13">
        <v>600</v>
      </c>
      <c r="J37" s="16">
        <v>600</v>
      </c>
    </row>
    <row r="38" spans="1:10" ht="12.75">
      <c r="A38" s="9">
        <v>41</v>
      </c>
      <c r="B38" s="10">
        <v>292019</v>
      </c>
      <c r="C38" s="11" t="s">
        <v>52</v>
      </c>
      <c r="D38" s="12">
        <v>2417.91</v>
      </c>
      <c r="E38" s="12">
        <v>2919.42</v>
      </c>
      <c r="F38" s="13">
        <v>2900</v>
      </c>
      <c r="G38" s="86">
        <v>5.44</v>
      </c>
      <c r="H38" s="13">
        <v>100</v>
      </c>
      <c r="I38" s="13">
        <v>100</v>
      </c>
      <c r="J38" s="16">
        <v>100</v>
      </c>
    </row>
    <row r="39" spans="1:10" ht="12.75">
      <c r="A39" s="17">
        <v>41</v>
      </c>
      <c r="B39" s="10">
        <v>292027</v>
      </c>
      <c r="C39" s="18" t="s">
        <v>53</v>
      </c>
      <c r="D39" s="16">
        <v>0</v>
      </c>
      <c r="E39" s="21">
        <v>124</v>
      </c>
      <c r="F39" s="13">
        <v>0</v>
      </c>
      <c r="G39" s="85">
        <v>0</v>
      </c>
      <c r="H39" s="13">
        <v>0</v>
      </c>
      <c r="I39" s="13">
        <v>0</v>
      </c>
      <c r="J39" s="16">
        <v>0</v>
      </c>
    </row>
    <row r="40" spans="1:10" ht="12.75">
      <c r="A40" s="17">
        <v>41</v>
      </c>
      <c r="B40" s="10">
        <v>312007</v>
      </c>
      <c r="C40" s="17" t="s">
        <v>54</v>
      </c>
      <c r="D40" s="15">
        <v>0</v>
      </c>
      <c r="E40" s="12">
        <v>7169.91</v>
      </c>
      <c r="F40" s="13">
        <v>6000</v>
      </c>
      <c r="G40" s="12">
        <v>5727.08</v>
      </c>
      <c r="H40" s="13">
        <v>5700</v>
      </c>
      <c r="I40" s="13">
        <v>5700</v>
      </c>
      <c r="J40" s="16">
        <v>5700</v>
      </c>
    </row>
    <row r="41" spans="1:10" ht="12.75">
      <c r="A41" s="2"/>
      <c r="B41" s="5" t="s">
        <v>55</v>
      </c>
      <c r="C41" s="2"/>
      <c r="D41" s="6">
        <f aca="true" t="shared" si="2" ref="D41:J41">SUM(D42:D67)</f>
        <v>378788.92</v>
      </c>
      <c r="E41" s="6">
        <f t="shared" si="2"/>
        <v>362958.44000000006</v>
      </c>
      <c r="F41" s="7">
        <f t="shared" si="2"/>
        <v>358749</v>
      </c>
      <c r="G41" s="6">
        <f t="shared" si="2"/>
        <v>380264.50000000006</v>
      </c>
      <c r="H41" s="7">
        <f t="shared" si="2"/>
        <v>384721</v>
      </c>
      <c r="I41" s="8">
        <f t="shared" si="2"/>
        <v>380275</v>
      </c>
      <c r="J41" s="8">
        <f t="shared" si="2"/>
        <v>380023</v>
      </c>
    </row>
    <row r="42" spans="1:10" ht="12.75">
      <c r="A42" s="9">
        <v>41</v>
      </c>
      <c r="B42" s="10">
        <v>111003</v>
      </c>
      <c r="C42" s="11" t="s">
        <v>56</v>
      </c>
      <c r="D42" s="14">
        <v>184604.18</v>
      </c>
      <c r="E42" s="12">
        <v>207287.63</v>
      </c>
      <c r="F42" s="13">
        <v>208000</v>
      </c>
      <c r="G42" s="86">
        <v>214334.42</v>
      </c>
      <c r="H42" s="13">
        <v>233907</v>
      </c>
      <c r="I42" s="13">
        <v>230000</v>
      </c>
      <c r="J42" s="16">
        <v>230000</v>
      </c>
    </row>
    <row r="43" spans="1:10" ht="12.75">
      <c r="A43" s="9">
        <v>111</v>
      </c>
      <c r="B43" s="10">
        <v>312001</v>
      </c>
      <c r="C43" s="11" t="s">
        <v>57</v>
      </c>
      <c r="D43" s="15">
        <v>1048</v>
      </c>
      <c r="E43" s="21">
        <v>1019</v>
      </c>
      <c r="F43" s="13">
        <v>1000</v>
      </c>
      <c r="G43" s="85">
        <v>1085</v>
      </c>
      <c r="H43" s="13">
        <v>977</v>
      </c>
      <c r="I43" s="13">
        <v>970</v>
      </c>
      <c r="J43" s="16">
        <v>970</v>
      </c>
    </row>
    <row r="44" spans="1:10" ht="12.75">
      <c r="A44" s="9">
        <v>111</v>
      </c>
      <c r="B44" s="10" t="s">
        <v>58</v>
      </c>
      <c r="C44" s="11" t="s">
        <v>59</v>
      </c>
      <c r="D44" s="16">
        <v>845.91</v>
      </c>
      <c r="E44" s="12">
        <v>913.77</v>
      </c>
      <c r="F44" s="13">
        <v>1200</v>
      </c>
      <c r="G44" s="86">
        <v>2554.57</v>
      </c>
      <c r="H44" s="13">
        <v>640</v>
      </c>
      <c r="I44" s="13">
        <v>600</v>
      </c>
      <c r="J44" s="16">
        <v>600</v>
      </c>
    </row>
    <row r="45" spans="1:10" ht="12.75">
      <c r="A45" s="9">
        <v>111</v>
      </c>
      <c r="B45" s="19" t="s">
        <v>60</v>
      </c>
      <c r="C45" s="11" t="s">
        <v>61</v>
      </c>
      <c r="D45" s="13">
        <v>136008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6">
        <v>0</v>
      </c>
    </row>
    <row r="46" spans="1:10" ht="12.75">
      <c r="A46" s="9">
        <v>111</v>
      </c>
      <c r="B46" s="19" t="s">
        <v>62</v>
      </c>
      <c r="C46" s="11" t="s">
        <v>61</v>
      </c>
      <c r="D46" s="13">
        <v>0</v>
      </c>
      <c r="E46" s="13">
        <v>143328</v>
      </c>
      <c r="F46" s="13">
        <v>142000</v>
      </c>
      <c r="G46" s="85">
        <v>155398</v>
      </c>
      <c r="H46" s="13">
        <v>142687</v>
      </c>
      <c r="I46" s="13">
        <v>142000</v>
      </c>
      <c r="J46" s="16">
        <v>142000</v>
      </c>
    </row>
    <row r="47" spans="1:10" ht="12.75">
      <c r="A47" s="9">
        <v>111</v>
      </c>
      <c r="B47" s="19" t="s">
        <v>63</v>
      </c>
      <c r="C47" s="11" t="s">
        <v>64</v>
      </c>
      <c r="D47" s="16">
        <v>775</v>
      </c>
      <c r="E47" s="13">
        <v>410</v>
      </c>
      <c r="F47" s="13">
        <v>380</v>
      </c>
      <c r="G47" s="16">
        <v>595</v>
      </c>
      <c r="H47" s="13">
        <v>450</v>
      </c>
      <c r="I47" s="13">
        <v>450</v>
      </c>
      <c r="J47" s="16">
        <v>450</v>
      </c>
    </row>
    <row r="48" spans="1:10" ht="12.75">
      <c r="A48" s="9">
        <v>111</v>
      </c>
      <c r="B48" s="19" t="s">
        <v>65</v>
      </c>
      <c r="C48" s="11" t="s">
        <v>66</v>
      </c>
      <c r="D48" s="20">
        <v>56.4</v>
      </c>
      <c r="E48" s="20">
        <v>58.23</v>
      </c>
      <c r="F48" s="13">
        <v>58</v>
      </c>
      <c r="G48" s="16">
        <v>0</v>
      </c>
      <c r="H48" s="13">
        <v>50</v>
      </c>
      <c r="I48" s="13">
        <v>50</v>
      </c>
      <c r="J48" s="16">
        <v>50</v>
      </c>
    </row>
    <row r="49" spans="1:10" ht="12.75">
      <c r="A49" s="9">
        <v>111</v>
      </c>
      <c r="B49" s="19" t="s">
        <v>67</v>
      </c>
      <c r="C49" s="11" t="s">
        <v>68</v>
      </c>
      <c r="D49" s="20">
        <v>99.6</v>
      </c>
      <c r="E49" s="12">
        <v>66.4</v>
      </c>
      <c r="F49" s="13">
        <v>66</v>
      </c>
      <c r="G49" s="20">
        <v>116.2</v>
      </c>
      <c r="H49" s="13">
        <v>100</v>
      </c>
      <c r="I49" s="13">
        <v>100</v>
      </c>
      <c r="J49" s="16">
        <v>100</v>
      </c>
    </row>
    <row r="50" spans="1:10" ht="12.75">
      <c r="A50" s="9">
        <v>111</v>
      </c>
      <c r="B50" s="19" t="s">
        <v>69</v>
      </c>
      <c r="C50" s="11" t="s">
        <v>70</v>
      </c>
      <c r="D50" s="12">
        <v>1792.3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6">
        <v>0</v>
      </c>
    </row>
    <row r="51" spans="1:10" ht="12.75">
      <c r="A51" s="9">
        <v>111</v>
      </c>
      <c r="B51" s="19" t="s">
        <v>71</v>
      </c>
      <c r="C51" s="11" t="s">
        <v>70</v>
      </c>
      <c r="D51" s="21">
        <v>0</v>
      </c>
      <c r="E51" s="12">
        <v>1807.1</v>
      </c>
      <c r="F51" s="13">
        <v>1800</v>
      </c>
      <c r="G51" s="16">
        <v>1832.87</v>
      </c>
      <c r="H51" s="13">
        <v>1835</v>
      </c>
      <c r="I51" s="13">
        <v>1830</v>
      </c>
      <c r="J51" s="16">
        <v>1830</v>
      </c>
    </row>
    <row r="52" spans="1:10" ht="12.75">
      <c r="A52" s="9">
        <v>111</v>
      </c>
      <c r="B52" s="19" t="s">
        <v>72</v>
      </c>
      <c r="C52" s="11" t="s">
        <v>73</v>
      </c>
      <c r="D52" s="16">
        <v>2060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6">
        <v>0</v>
      </c>
    </row>
    <row r="53" spans="1:10" ht="12.75">
      <c r="A53" s="9">
        <v>111</v>
      </c>
      <c r="B53" s="19" t="s">
        <v>74</v>
      </c>
      <c r="C53" s="11" t="s">
        <v>73</v>
      </c>
      <c r="D53" s="16">
        <v>0</v>
      </c>
      <c r="E53" s="13">
        <v>2070</v>
      </c>
      <c r="F53" s="13">
        <v>2000</v>
      </c>
      <c r="G53" s="16">
        <v>2016</v>
      </c>
      <c r="H53" s="13">
        <v>1920</v>
      </c>
      <c r="I53" s="13">
        <v>1900</v>
      </c>
      <c r="J53" s="16">
        <v>1900</v>
      </c>
    </row>
    <row r="54" spans="1:10" ht="12.75">
      <c r="A54" s="9">
        <v>111</v>
      </c>
      <c r="B54" s="19" t="s">
        <v>75</v>
      </c>
      <c r="C54" s="11" t="s">
        <v>76</v>
      </c>
      <c r="D54" s="20">
        <v>80.4</v>
      </c>
      <c r="E54" s="20">
        <v>80.4</v>
      </c>
      <c r="F54" s="13">
        <v>80</v>
      </c>
      <c r="G54" s="20">
        <v>80.4</v>
      </c>
      <c r="H54" s="13">
        <v>80</v>
      </c>
      <c r="I54" s="13">
        <v>80</v>
      </c>
      <c r="J54" s="16">
        <v>80</v>
      </c>
    </row>
    <row r="55" spans="1:10" ht="12.75">
      <c r="A55" s="9">
        <v>111</v>
      </c>
      <c r="B55" s="19" t="s">
        <v>77</v>
      </c>
      <c r="C55" s="11" t="s">
        <v>78</v>
      </c>
      <c r="D55" s="20">
        <v>340.56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6">
        <v>0</v>
      </c>
    </row>
    <row r="56" spans="1:10" ht="12.75">
      <c r="A56" s="9">
        <v>111</v>
      </c>
      <c r="B56" s="19" t="s">
        <v>79</v>
      </c>
      <c r="C56" s="11" t="s">
        <v>78</v>
      </c>
      <c r="D56" s="21">
        <v>0</v>
      </c>
      <c r="E56" s="12">
        <v>340.89</v>
      </c>
      <c r="F56" s="13">
        <v>341</v>
      </c>
      <c r="G56" s="16">
        <v>337.59</v>
      </c>
      <c r="H56" s="13">
        <v>331</v>
      </c>
      <c r="I56" s="13">
        <v>330</v>
      </c>
      <c r="J56" s="16">
        <v>330</v>
      </c>
    </row>
    <row r="57" spans="1:10" ht="12.75">
      <c r="A57" s="9">
        <v>111</v>
      </c>
      <c r="B57" s="19" t="s">
        <v>80</v>
      </c>
      <c r="C57" s="11" t="s">
        <v>81</v>
      </c>
      <c r="D57" s="20">
        <v>111.57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6">
        <v>0</v>
      </c>
    </row>
    <row r="58" spans="1:10" ht="12.75">
      <c r="A58" s="9">
        <v>111</v>
      </c>
      <c r="B58" s="19" t="s">
        <v>82</v>
      </c>
      <c r="C58" s="11" t="s">
        <v>81</v>
      </c>
      <c r="D58" s="21">
        <v>0</v>
      </c>
      <c r="E58" s="12">
        <v>108.39</v>
      </c>
      <c r="F58" s="13">
        <v>108</v>
      </c>
      <c r="G58" s="16">
        <v>95.87</v>
      </c>
      <c r="H58" s="13">
        <v>94</v>
      </c>
      <c r="I58" s="13">
        <v>93</v>
      </c>
      <c r="J58" s="16">
        <v>92</v>
      </c>
    </row>
    <row r="59" spans="1:10" ht="12.75">
      <c r="A59" s="17">
        <v>111</v>
      </c>
      <c r="B59" s="19" t="s">
        <v>83</v>
      </c>
      <c r="C59" s="22" t="s">
        <v>84</v>
      </c>
      <c r="D59" s="21">
        <v>467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6">
        <v>0</v>
      </c>
    </row>
    <row r="60" spans="1:10" ht="12.75">
      <c r="A60" s="18">
        <v>111</v>
      </c>
      <c r="B60" s="19" t="s">
        <v>85</v>
      </c>
      <c r="C60" s="22" t="s">
        <v>86</v>
      </c>
      <c r="D60" s="21">
        <v>0</v>
      </c>
      <c r="E60" s="13">
        <v>200</v>
      </c>
      <c r="F60" s="13">
        <v>200</v>
      </c>
      <c r="G60" s="16">
        <v>273</v>
      </c>
      <c r="H60" s="13">
        <v>424</v>
      </c>
      <c r="I60" s="13">
        <v>400</v>
      </c>
      <c r="J60" s="16">
        <v>400</v>
      </c>
    </row>
    <row r="61" spans="1:10" ht="12.75">
      <c r="A61" s="18">
        <v>111</v>
      </c>
      <c r="B61" s="19" t="s">
        <v>87</v>
      </c>
      <c r="C61" s="22" t="s">
        <v>88</v>
      </c>
      <c r="D61" s="13">
        <v>50000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6">
        <v>0</v>
      </c>
    </row>
    <row r="62" spans="1:10" ht="12.75">
      <c r="A62" s="18">
        <v>111</v>
      </c>
      <c r="B62" s="10" t="s">
        <v>89</v>
      </c>
      <c r="C62" s="22" t="s">
        <v>90</v>
      </c>
      <c r="D62" s="13">
        <v>0</v>
      </c>
      <c r="E62" s="21">
        <v>2429</v>
      </c>
      <c r="F62" s="13">
        <v>0</v>
      </c>
      <c r="G62" s="13">
        <v>0</v>
      </c>
      <c r="H62" s="13">
        <v>0</v>
      </c>
      <c r="I62" s="13">
        <v>0</v>
      </c>
      <c r="J62" s="16">
        <v>0</v>
      </c>
    </row>
    <row r="63" spans="1:10" ht="12.75">
      <c r="A63" s="18">
        <v>111</v>
      </c>
      <c r="B63" s="10" t="s">
        <v>91</v>
      </c>
      <c r="C63" s="22" t="s">
        <v>92</v>
      </c>
      <c r="D63" s="13">
        <v>0</v>
      </c>
      <c r="E63" s="12">
        <v>960.69</v>
      </c>
      <c r="F63" s="13">
        <v>960</v>
      </c>
      <c r="G63" s="16">
        <v>951.39</v>
      </c>
      <c r="H63" s="13">
        <v>933</v>
      </c>
      <c r="I63" s="13">
        <v>930</v>
      </c>
      <c r="J63" s="16">
        <v>930</v>
      </c>
    </row>
    <row r="64" spans="1:10" ht="12.75">
      <c r="A64" s="18">
        <v>111</v>
      </c>
      <c r="B64" s="10" t="s">
        <v>93</v>
      </c>
      <c r="C64" s="22" t="s">
        <v>94</v>
      </c>
      <c r="D64" s="13">
        <v>0</v>
      </c>
      <c r="E64" s="13">
        <v>56</v>
      </c>
      <c r="F64" s="13">
        <v>56</v>
      </c>
      <c r="G64" s="16">
        <v>44.19</v>
      </c>
      <c r="H64" s="13">
        <v>43</v>
      </c>
      <c r="I64" s="13">
        <v>42</v>
      </c>
      <c r="J64" s="16">
        <v>41</v>
      </c>
    </row>
    <row r="65" spans="1:10" ht="12.75">
      <c r="A65" s="18">
        <v>111</v>
      </c>
      <c r="B65" s="10" t="s">
        <v>95</v>
      </c>
      <c r="C65" s="22" t="s">
        <v>96</v>
      </c>
      <c r="D65" s="13">
        <v>0</v>
      </c>
      <c r="E65" s="20">
        <v>1572.94</v>
      </c>
      <c r="F65" s="13">
        <v>0</v>
      </c>
      <c r="G65" s="13">
        <v>0</v>
      </c>
      <c r="H65" s="13">
        <v>0</v>
      </c>
      <c r="I65" s="13">
        <v>0</v>
      </c>
      <c r="J65" s="16">
        <v>0</v>
      </c>
    </row>
    <row r="66" spans="1:10" ht="12.75">
      <c r="A66" s="17" t="s">
        <v>97</v>
      </c>
      <c r="B66" s="10">
        <v>312008</v>
      </c>
      <c r="C66" s="18" t="s">
        <v>98</v>
      </c>
      <c r="D66" s="21">
        <v>250</v>
      </c>
      <c r="E66" s="21">
        <v>250</v>
      </c>
      <c r="F66" s="13">
        <v>250</v>
      </c>
      <c r="G66" s="16">
        <v>250</v>
      </c>
      <c r="H66" s="13">
        <v>250</v>
      </c>
      <c r="I66" s="13">
        <v>250</v>
      </c>
      <c r="J66" s="16">
        <v>250</v>
      </c>
    </row>
    <row r="67" spans="1:10" ht="12.75">
      <c r="A67" s="18" t="s">
        <v>97</v>
      </c>
      <c r="B67" s="19" t="s">
        <v>99</v>
      </c>
      <c r="C67" s="22" t="s">
        <v>100</v>
      </c>
      <c r="D67" s="21">
        <v>250</v>
      </c>
      <c r="E67" s="21">
        <v>0</v>
      </c>
      <c r="F67" s="13">
        <v>250</v>
      </c>
      <c r="G67" s="16">
        <v>300</v>
      </c>
      <c r="H67" s="13">
        <v>0</v>
      </c>
      <c r="I67" s="13">
        <v>250</v>
      </c>
      <c r="J67" s="16">
        <v>0</v>
      </c>
    </row>
    <row r="68" spans="1:10" ht="12.75">
      <c r="A68" s="2"/>
      <c r="B68" s="5" t="s">
        <v>103</v>
      </c>
      <c r="C68" s="2"/>
      <c r="D68" s="7">
        <f>SUM(D69:D73)</f>
        <v>2000</v>
      </c>
      <c r="E68" s="7">
        <f>SUM(E69:E73)</f>
        <v>1000</v>
      </c>
      <c r="F68" s="7">
        <f>SUM(F69:F74)</f>
        <v>340736</v>
      </c>
      <c r="G68" s="6">
        <f>SUM(G69:G74)</f>
        <v>318453.56</v>
      </c>
      <c r="H68" s="7">
        <f>SUM(H69:H74)</f>
        <v>11509</v>
      </c>
      <c r="I68" s="8">
        <f>SUM(I69:I74)</f>
        <v>1000</v>
      </c>
      <c r="J68" s="8">
        <f>SUM(J69:J74)</f>
        <v>1000</v>
      </c>
    </row>
    <row r="69" spans="1:10" ht="12.75">
      <c r="A69" s="18">
        <v>111</v>
      </c>
      <c r="B69" s="10">
        <v>322001</v>
      </c>
      <c r="C69" s="22" t="s">
        <v>353</v>
      </c>
      <c r="D69" s="16">
        <v>0</v>
      </c>
      <c r="E69" s="13">
        <v>0</v>
      </c>
      <c r="F69" s="13">
        <v>0</v>
      </c>
      <c r="G69" s="29">
        <v>35436</v>
      </c>
      <c r="H69" s="13">
        <v>0</v>
      </c>
      <c r="I69" s="13">
        <v>0</v>
      </c>
      <c r="J69" s="16">
        <v>0</v>
      </c>
    </row>
    <row r="70" spans="1:10" ht="12.75">
      <c r="A70" s="18">
        <v>41</v>
      </c>
      <c r="B70" s="10">
        <v>231</v>
      </c>
      <c r="C70" s="22" t="s">
        <v>104</v>
      </c>
      <c r="D70" s="16">
        <v>2000</v>
      </c>
      <c r="E70" s="21">
        <v>1000</v>
      </c>
      <c r="F70" s="13">
        <v>1000</v>
      </c>
      <c r="G70" s="13">
        <v>0</v>
      </c>
      <c r="H70" s="13">
        <v>1000</v>
      </c>
      <c r="I70" s="13">
        <v>1000</v>
      </c>
      <c r="J70" s="16">
        <v>1000</v>
      </c>
    </row>
    <row r="71" spans="1:10" ht="12.75">
      <c r="A71" s="18">
        <v>41</v>
      </c>
      <c r="B71" s="10">
        <v>233001</v>
      </c>
      <c r="C71" s="22" t="s">
        <v>354</v>
      </c>
      <c r="D71" s="16">
        <v>0</v>
      </c>
      <c r="E71" s="21">
        <v>0</v>
      </c>
      <c r="F71" s="13">
        <v>0</v>
      </c>
      <c r="G71" s="86">
        <v>284.9</v>
      </c>
      <c r="H71" s="13">
        <v>192</v>
      </c>
      <c r="I71" s="13">
        <v>0</v>
      </c>
      <c r="J71" s="16">
        <v>0</v>
      </c>
    </row>
    <row r="72" spans="1:10" ht="12.75">
      <c r="A72" s="24" t="s">
        <v>101</v>
      </c>
      <c r="B72" s="10">
        <v>322001</v>
      </c>
      <c r="C72" s="25" t="s">
        <v>105</v>
      </c>
      <c r="D72" s="16">
        <v>0</v>
      </c>
      <c r="E72" s="21">
        <v>0</v>
      </c>
      <c r="F72" s="13">
        <v>210072</v>
      </c>
      <c r="G72" s="86">
        <v>159068.69</v>
      </c>
      <c r="H72" s="13">
        <v>9231</v>
      </c>
      <c r="I72" s="13">
        <v>0</v>
      </c>
      <c r="J72" s="16">
        <v>0</v>
      </c>
    </row>
    <row r="73" spans="1:10" ht="12.75">
      <c r="A73" s="24" t="s">
        <v>102</v>
      </c>
      <c r="B73" s="10">
        <v>322001</v>
      </c>
      <c r="C73" s="26" t="s">
        <v>106</v>
      </c>
      <c r="D73" s="16">
        <v>0</v>
      </c>
      <c r="E73" s="21">
        <v>0</v>
      </c>
      <c r="F73" s="13">
        <v>24714</v>
      </c>
      <c r="G73" s="29">
        <v>18713.97</v>
      </c>
      <c r="H73" s="13">
        <v>1086</v>
      </c>
      <c r="I73" s="13">
        <v>0</v>
      </c>
      <c r="J73" s="16">
        <v>0</v>
      </c>
    </row>
    <row r="74" spans="1:10" ht="12.75">
      <c r="A74" s="27">
        <v>111</v>
      </c>
      <c r="B74" s="10">
        <v>322002</v>
      </c>
      <c r="C74" s="28" t="s">
        <v>107</v>
      </c>
      <c r="D74" s="29">
        <v>0</v>
      </c>
      <c r="E74" s="13">
        <v>0</v>
      </c>
      <c r="F74" s="13">
        <v>104950</v>
      </c>
      <c r="G74" s="29">
        <v>104950</v>
      </c>
      <c r="H74" s="13">
        <v>0</v>
      </c>
      <c r="I74" s="13">
        <v>0</v>
      </c>
      <c r="J74" s="16">
        <v>0</v>
      </c>
    </row>
    <row r="75" spans="1:10" ht="12.75">
      <c r="A75" s="2"/>
      <c r="B75" s="5" t="s">
        <v>108</v>
      </c>
      <c r="C75" s="2"/>
      <c r="D75" s="6">
        <f>SUM(D76:D80)</f>
        <v>33565.72</v>
      </c>
      <c r="E75" s="7">
        <f>SUM(E76:E80)</f>
        <v>1178</v>
      </c>
      <c r="F75" s="7">
        <f>SUM(F76:F80)</f>
        <v>157428</v>
      </c>
      <c r="G75" s="6">
        <f>SUM(G76:G81)</f>
        <v>198449.43</v>
      </c>
      <c r="H75" s="1">
        <f>SUM(H76:H82)</f>
        <v>3551</v>
      </c>
      <c r="I75" s="30">
        <f>SUM(I76:I82)</f>
        <v>0</v>
      </c>
      <c r="J75" s="30">
        <f>SUM(J76:J82)</f>
        <v>0</v>
      </c>
    </row>
    <row r="76" spans="1:10" ht="12.75">
      <c r="A76" s="18">
        <v>52</v>
      </c>
      <c r="B76" s="10">
        <v>513002</v>
      </c>
      <c r="C76" s="22" t="s">
        <v>109</v>
      </c>
      <c r="D76" s="16">
        <v>0</v>
      </c>
      <c r="E76" s="13">
        <v>0</v>
      </c>
      <c r="F76" s="13">
        <v>0</v>
      </c>
      <c r="G76" s="13">
        <v>0</v>
      </c>
      <c r="H76" s="16">
        <v>0</v>
      </c>
      <c r="I76" s="16">
        <v>0</v>
      </c>
      <c r="J76" s="16">
        <v>0</v>
      </c>
    </row>
    <row r="77" spans="1:10" ht="12.75">
      <c r="A77" s="31">
        <v>71</v>
      </c>
      <c r="B77" s="10">
        <v>514001</v>
      </c>
      <c r="C77" s="23" t="s">
        <v>110</v>
      </c>
      <c r="D77" s="16">
        <v>0</v>
      </c>
      <c r="E77" s="13">
        <v>0</v>
      </c>
      <c r="F77" s="13">
        <v>0</v>
      </c>
      <c r="G77" s="13">
        <v>0</v>
      </c>
      <c r="H77" s="16">
        <v>0</v>
      </c>
      <c r="I77" s="16">
        <v>0</v>
      </c>
      <c r="J77" s="16">
        <v>0</v>
      </c>
    </row>
    <row r="78" spans="1:10" ht="12.75">
      <c r="A78" s="31">
        <v>45</v>
      </c>
      <c r="B78" s="10">
        <v>514002</v>
      </c>
      <c r="C78" s="23" t="s">
        <v>111</v>
      </c>
      <c r="D78" s="16">
        <v>0</v>
      </c>
      <c r="E78" s="13">
        <v>0</v>
      </c>
      <c r="F78" s="13">
        <v>157428</v>
      </c>
      <c r="G78" s="16">
        <v>157420</v>
      </c>
      <c r="H78" s="16">
        <v>0</v>
      </c>
      <c r="I78" s="16">
        <v>0</v>
      </c>
      <c r="J78" s="16">
        <v>0</v>
      </c>
    </row>
    <row r="79" spans="1:10" ht="12.75">
      <c r="A79" s="31">
        <v>46</v>
      </c>
      <c r="B79" s="10">
        <v>454001</v>
      </c>
      <c r="C79" s="23" t="s">
        <v>356</v>
      </c>
      <c r="D79" s="16">
        <v>0</v>
      </c>
      <c r="E79" s="13">
        <v>0</v>
      </c>
      <c r="F79" s="13">
        <v>0</v>
      </c>
      <c r="G79" s="16">
        <v>39277.28</v>
      </c>
      <c r="H79" s="16">
        <v>0</v>
      </c>
      <c r="I79" s="16">
        <v>0</v>
      </c>
      <c r="J79" s="16">
        <v>0</v>
      </c>
    </row>
    <row r="80" spans="1:10" ht="12.75">
      <c r="A80" s="32" t="s">
        <v>344</v>
      </c>
      <c r="B80" s="19">
        <v>453</v>
      </c>
      <c r="C80" s="22" t="s">
        <v>112</v>
      </c>
      <c r="D80" s="12">
        <v>33565.72</v>
      </c>
      <c r="E80" s="13">
        <v>1178</v>
      </c>
      <c r="F80" s="13">
        <v>0</v>
      </c>
      <c r="G80" s="13">
        <v>0</v>
      </c>
      <c r="H80" s="16">
        <v>0</v>
      </c>
      <c r="I80" s="16">
        <v>0</v>
      </c>
      <c r="J80" s="16">
        <v>0</v>
      </c>
    </row>
    <row r="81" spans="1:10" ht="12.75">
      <c r="A81" s="9" t="s">
        <v>355</v>
      </c>
      <c r="B81" s="19">
        <v>453</v>
      </c>
      <c r="C81" s="17" t="s">
        <v>112</v>
      </c>
      <c r="D81" s="13">
        <v>0</v>
      </c>
      <c r="E81" s="13">
        <v>0</v>
      </c>
      <c r="F81" s="16">
        <v>0</v>
      </c>
      <c r="G81" s="16">
        <v>1752.15</v>
      </c>
      <c r="H81" s="16">
        <v>0</v>
      </c>
      <c r="I81" s="16">
        <v>0</v>
      </c>
      <c r="J81" s="16">
        <v>0</v>
      </c>
    </row>
    <row r="82" spans="1:10" ht="12.75">
      <c r="A82" s="9" t="s">
        <v>380</v>
      </c>
      <c r="B82" s="19">
        <v>453</v>
      </c>
      <c r="C82" s="17" t="s">
        <v>112</v>
      </c>
      <c r="D82" s="13">
        <v>0</v>
      </c>
      <c r="E82" s="13">
        <v>0</v>
      </c>
      <c r="F82" s="16">
        <v>0</v>
      </c>
      <c r="G82" s="16">
        <v>0</v>
      </c>
      <c r="H82" s="16">
        <v>3551</v>
      </c>
      <c r="I82" s="16">
        <v>0</v>
      </c>
      <c r="J82" s="94">
        <v>0</v>
      </c>
    </row>
    <row r="83" spans="1:10" ht="12.75">
      <c r="A83" s="33" t="s">
        <v>113</v>
      </c>
      <c r="B83" s="34" t="s">
        <v>114</v>
      </c>
      <c r="C83" s="35"/>
      <c r="D83" s="6">
        <f>SUM(D85)</f>
        <v>12075.05</v>
      </c>
      <c r="E83" s="6">
        <f>SUM(E85)</f>
        <v>33454.01</v>
      </c>
      <c r="F83" s="7">
        <f>SUM(F85)</f>
        <v>0</v>
      </c>
      <c r="G83" s="6">
        <f>SUM(G84:G87)</f>
        <v>34693.15</v>
      </c>
      <c r="H83" s="7">
        <f>SUM(H84:H87)</f>
        <v>0</v>
      </c>
      <c r="I83" s="30">
        <f>SUM(I84:I87)</f>
        <v>0</v>
      </c>
      <c r="J83">
        <f>SUM(J84:J87)</f>
        <v>0</v>
      </c>
    </row>
    <row r="84" spans="1:10" ht="12.75">
      <c r="A84" s="9"/>
      <c r="B84" s="57">
        <v>223001</v>
      </c>
      <c r="C84" s="17" t="s">
        <v>357</v>
      </c>
      <c r="D84" s="55">
        <v>0</v>
      </c>
      <c r="E84" s="55">
        <v>0</v>
      </c>
      <c r="F84" s="55">
        <v>0</v>
      </c>
      <c r="G84" s="16">
        <v>5727.08</v>
      </c>
      <c r="H84" s="55">
        <v>0</v>
      </c>
      <c r="I84" s="56">
        <v>0</v>
      </c>
      <c r="J84" s="16">
        <v>0</v>
      </c>
    </row>
    <row r="85" spans="1:10" ht="12.75">
      <c r="A85" s="9"/>
      <c r="B85" s="10">
        <v>223003</v>
      </c>
      <c r="C85" s="17" t="s">
        <v>115</v>
      </c>
      <c r="D85" s="12">
        <v>12075.05</v>
      </c>
      <c r="E85" s="84">
        <v>33454.01</v>
      </c>
      <c r="F85" s="13">
        <v>0</v>
      </c>
      <c r="G85" s="16">
        <v>11277.24</v>
      </c>
      <c r="H85" s="13">
        <v>0</v>
      </c>
      <c r="I85" s="16">
        <v>0</v>
      </c>
      <c r="J85" s="16">
        <v>0</v>
      </c>
    </row>
    <row r="86" spans="1:10" ht="12.75">
      <c r="A86" s="9"/>
      <c r="B86" s="10">
        <v>292027</v>
      </c>
      <c r="C86" s="17" t="s">
        <v>358</v>
      </c>
      <c r="D86" s="13">
        <v>0</v>
      </c>
      <c r="E86" s="88">
        <v>0</v>
      </c>
      <c r="F86" s="13">
        <v>0</v>
      </c>
      <c r="G86" s="16">
        <v>780.54</v>
      </c>
      <c r="H86" s="13">
        <v>0</v>
      </c>
      <c r="I86" s="16">
        <v>0</v>
      </c>
      <c r="J86" s="16">
        <v>0</v>
      </c>
    </row>
    <row r="87" spans="1:10" ht="12.75">
      <c r="A87" s="9"/>
      <c r="B87" s="10">
        <v>292027</v>
      </c>
      <c r="C87" s="17" t="s">
        <v>359</v>
      </c>
      <c r="D87" s="13">
        <v>0</v>
      </c>
      <c r="E87" s="88">
        <v>0</v>
      </c>
      <c r="F87" s="13">
        <v>0</v>
      </c>
      <c r="G87" s="16">
        <v>16908.29</v>
      </c>
      <c r="H87" s="13">
        <v>0</v>
      </c>
      <c r="I87" s="16">
        <v>0</v>
      </c>
      <c r="J87" s="16">
        <v>0</v>
      </c>
    </row>
    <row r="88" spans="1:10" ht="18">
      <c r="A88" s="36" t="s">
        <v>116</v>
      </c>
      <c r="B88" s="11"/>
      <c r="C88" s="11"/>
      <c r="D88" s="37">
        <f aca="true" t="shared" si="3" ref="D88:I88">SUM(D83+D75+D68+D41+D14+D6)</f>
        <v>505049.7</v>
      </c>
      <c r="E88" s="37">
        <f t="shared" si="3"/>
        <v>485010.1100000001</v>
      </c>
      <c r="F88" s="38">
        <f t="shared" si="3"/>
        <v>948550</v>
      </c>
      <c r="G88" s="37">
        <f t="shared" si="3"/>
        <v>1028372.29</v>
      </c>
      <c r="H88" s="38">
        <f t="shared" si="3"/>
        <v>474219</v>
      </c>
      <c r="I88" s="39">
        <f t="shared" si="3"/>
        <v>455643</v>
      </c>
      <c r="J88" s="39">
        <f>SUM(J83+J68+J75+J41+J14+J6)</f>
        <v>455391</v>
      </c>
    </row>
    <row r="90" spans="1:10" ht="12.75">
      <c r="A90" s="40" t="s">
        <v>6</v>
      </c>
      <c r="B90" s="41"/>
      <c r="C90" s="42"/>
      <c r="D90" s="12">
        <v>457408.93</v>
      </c>
      <c r="E90" s="12">
        <v>449378.1</v>
      </c>
      <c r="F90" s="13">
        <v>450386</v>
      </c>
      <c r="G90" s="12">
        <v>476776.15</v>
      </c>
      <c r="H90" s="13">
        <v>459159</v>
      </c>
      <c r="I90" s="13">
        <v>454643</v>
      </c>
      <c r="J90" s="16">
        <v>454391</v>
      </c>
    </row>
    <row r="91" spans="1:10" ht="12.75">
      <c r="A91" s="40" t="s">
        <v>103</v>
      </c>
      <c r="B91" s="41"/>
      <c r="C91" s="42"/>
      <c r="D91" s="13">
        <v>2000</v>
      </c>
      <c r="E91" s="13">
        <v>1000</v>
      </c>
      <c r="F91" s="13">
        <v>340736</v>
      </c>
      <c r="G91" s="12">
        <v>318453.56</v>
      </c>
      <c r="H91" s="13">
        <v>11509</v>
      </c>
      <c r="I91" s="13">
        <v>1000</v>
      </c>
      <c r="J91" s="16">
        <v>1000</v>
      </c>
    </row>
    <row r="92" spans="1:10" ht="12.75">
      <c r="A92" s="40" t="s">
        <v>117</v>
      </c>
      <c r="B92" s="41"/>
      <c r="C92" s="42"/>
      <c r="D92" s="12">
        <v>45640.77</v>
      </c>
      <c r="E92" s="12">
        <v>34632.01</v>
      </c>
      <c r="F92" s="13">
        <v>157428</v>
      </c>
      <c r="G92" s="12">
        <v>233142.58</v>
      </c>
      <c r="H92" s="13">
        <v>3551</v>
      </c>
      <c r="I92" s="13">
        <v>0</v>
      </c>
      <c r="J92" s="16">
        <v>0</v>
      </c>
    </row>
    <row r="93" spans="1:10" ht="12.75">
      <c r="A93" s="43" t="s">
        <v>118</v>
      </c>
      <c r="B93" s="41"/>
      <c r="C93" s="41"/>
      <c r="D93" s="44">
        <f aca="true" t="shared" si="4" ref="D93:J93">SUM(D90:D92)</f>
        <v>505049.7</v>
      </c>
      <c r="E93" s="44">
        <f t="shared" si="4"/>
        <v>485010.11</v>
      </c>
      <c r="F93" s="39">
        <f t="shared" si="4"/>
        <v>948550</v>
      </c>
      <c r="G93" s="44">
        <f t="shared" si="4"/>
        <v>1028372.2899999999</v>
      </c>
      <c r="H93" s="39">
        <f t="shared" si="4"/>
        <v>474219</v>
      </c>
      <c r="I93" s="39">
        <f t="shared" si="4"/>
        <v>455643</v>
      </c>
      <c r="J93" s="94">
        <f t="shared" si="4"/>
        <v>455391</v>
      </c>
    </row>
    <row r="96" spans="1:3" ht="12.75">
      <c r="A96" s="1"/>
      <c r="B96" s="1" t="s">
        <v>119</v>
      </c>
      <c r="C96" s="2"/>
    </row>
    <row r="97" spans="1:10" ht="12.75">
      <c r="A97" s="2"/>
      <c r="B97" s="5" t="s">
        <v>387</v>
      </c>
      <c r="C97" s="2"/>
      <c r="D97" s="6">
        <f>SUM(D98:D164)</f>
        <v>93114.78000000003</v>
      </c>
      <c r="E97" s="6">
        <f aca="true" t="shared" si="5" ref="E97:J97">SUM(E98:E164)</f>
        <v>80081.90999999999</v>
      </c>
      <c r="F97" s="7">
        <f t="shared" si="5"/>
        <v>95626</v>
      </c>
      <c r="G97" s="6">
        <f t="shared" si="5"/>
        <v>90403.05000000002</v>
      </c>
      <c r="H97" s="7">
        <f t="shared" si="5"/>
        <v>0</v>
      </c>
      <c r="I97" s="8">
        <f t="shared" si="5"/>
        <v>0</v>
      </c>
      <c r="J97" s="30">
        <f t="shared" si="5"/>
        <v>0</v>
      </c>
    </row>
    <row r="98" spans="1:10" ht="12.75">
      <c r="A98" s="9">
        <v>41</v>
      </c>
      <c r="B98" s="19">
        <v>611</v>
      </c>
      <c r="C98" s="11" t="s">
        <v>120</v>
      </c>
      <c r="D98" s="12">
        <v>42326.28</v>
      </c>
      <c r="E98" s="13">
        <v>38579</v>
      </c>
      <c r="F98" s="13">
        <v>43000</v>
      </c>
      <c r="G98" s="89">
        <v>42441.24</v>
      </c>
      <c r="H98" s="13">
        <v>0</v>
      </c>
      <c r="I98" s="13">
        <v>0</v>
      </c>
      <c r="J98" s="16">
        <v>0</v>
      </c>
    </row>
    <row r="99" spans="1:10" ht="12.75">
      <c r="A99" s="9">
        <v>41</v>
      </c>
      <c r="B99" s="19" t="s">
        <v>121</v>
      </c>
      <c r="C99" s="11" t="s">
        <v>122</v>
      </c>
      <c r="D99" s="13">
        <v>2315</v>
      </c>
      <c r="E99" s="12">
        <v>4860.5</v>
      </c>
      <c r="F99" s="13">
        <v>4000</v>
      </c>
      <c r="G99" s="16">
        <v>4000</v>
      </c>
      <c r="H99" s="13">
        <v>0</v>
      </c>
      <c r="I99" s="13">
        <v>0</v>
      </c>
      <c r="J99" s="16">
        <v>0</v>
      </c>
    </row>
    <row r="100" spans="1:10" ht="12.75">
      <c r="A100" s="9">
        <v>41</v>
      </c>
      <c r="B100" s="19">
        <v>621</v>
      </c>
      <c r="C100" s="11" t="s">
        <v>123</v>
      </c>
      <c r="D100" s="12">
        <v>4463.14</v>
      </c>
      <c r="E100" s="12">
        <v>4442.38</v>
      </c>
      <c r="F100" s="13">
        <v>4600</v>
      </c>
      <c r="G100" s="89">
        <v>4516.61</v>
      </c>
      <c r="H100" s="13">
        <v>0</v>
      </c>
      <c r="I100" s="13">
        <v>0</v>
      </c>
      <c r="J100" s="16">
        <v>0</v>
      </c>
    </row>
    <row r="101" spans="1:10" ht="12.75">
      <c r="A101" s="9">
        <v>41</v>
      </c>
      <c r="B101" s="19">
        <v>623</v>
      </c>
      <c r="C101" s="11" t="s">
        <v>124</v>
      </c>
      <c r="D101" s="12">
        <v>92.13</v>
      </c>
      <c r="E101" s="12">
        <v>101.53</v>
      </c>
      <c r="F101" s="13">
        <v>100</v>
      </c>
      <c r="G101" s="89">
        <v>89.15</v>
      </c>
      <c r="H101" s="13">
        <v>0</v>
      </c>
      <c r="I101" s="13">
        <v>0</v>
      </c>
      <c r="J101" s="16">
        <v>0</v>
      </c>
    </row>
    <row r="102" spans="1:10" ht="12.75">
      <c r="A102" s="9">
        <v>41</v>
      </c>
      <c r="B102" s="10">
        <v>625001</v>
      </c>
      <c r="C102" s="11" t="s">
        <v>125</v>
      </c>
      <c r="D102" s="12">
        <v>531.57</v>
      </c>
      <c r="E102" s="12">
        <v>607.99</v>
      </c>
      <c r="F102" s="13">
        <v>650</v>
      </c>
      <c r="G102" s="89">
        <v>655.76</v>
      </c>
      <c r="H102" s="13">
        <v>0</v>
      </c>
      <c r="I102" s="13">
        <v>0</v>
      </c>
      <c r="J102" s="16">
        <v>0</v>
      </c>
    </row>
    <row r="103" spans="1:10" ht="12.75">
      <c r="A103" s="9">
        <v>41</v>
      </c>
      <c r="B103" s="10">
        <v>625002</v>
      </c>
      <c r="C103" s="11" t="s">
        <v>126</v>
      </c>
      <c r="D103" s="12">
        <v>6344.22</v>
      </c>
      <c r="E103" s="12">
        <v>6354.8</v>
      </c>
      <c r="F103" s="13">
        <v>6450</v>
      </c>
      <c r="G103" s="89">
        <v>6803.51</v>
      </c>
      <c r="H103" s="13">
        <v>0</v>
      </c>
      <c r="I103" s="13">
        <v>0</v>
      </c>
      <c r="J103" s="16">
        <v>0</v>
      </c>
    </row>
    <row r="104" spans="1:10" ht="12.75">
      <c r="A104" s="9">
        <v>41</v>
      </c>
      <c r="B104" s="10">
        <v>625003</v>
      </c>
      <c r="C104" s="11" t="s">
        <v>127</v>
      </c>
      <c r="D104" s="12">
        <v>374.02</v>
      </c>
      <c r="E104" s="12">
        <v>362.81</v>
      </c>
      <c r="F104" s="13">
        <v>400</v>
      </c>
      <c r="G104" s="89">
        <v>389.49</v>
      </c>
      <c r="H104" s="13">
        <v>0</v>
      </c>
      <c r="I104" s="13">
        <v>0</v>
      </c>
      <c r="J104" s="16">
        <v>0</v>
      </c>
    </row>
    <row r="105" spans="1:10" ht="12.75">
      <c r="A105" s="9">
        <v>41</v>
      </c>
      <c r="B105" s="10">
        <v>625004</v>
      </c>
      <c r="C105" s="11" t="s">
        <v>128</v>
      </c>
      <c r="D105" s="12">
        <v>1358.25</v>
      </c>
      <c r="E105" s="12">
        <v>1352.61</v>
      </c>
      <c r="F105" s="13">
        <v>1400</v>
      </c>
      <c r="G105" s="89">
        <v>1451.59</v>
      </c>
      <c r="H105" s="13">
        <v>0</v>
      </c>
      <c r="I105" s="13">
        <v>0</v>
      </c>
      <c r="J105" s="16">
        <v>0</v>
      </c>
    </row>
    <row r="106" spans="1:10" ht="12.75">
      <c r="A106" s="9">
        <v>41</v>
      </c>
      <c r="B106" s="10">
        <v>625005</v>
      </c>
      <c r="C106" s="11" t="s">
        <v>129</v>
      </c>
      <c r="D106" s="12">
        <v>445.16</v>
      </c>
      <c r="E106" s="12">
        <v>439.87</v>
      </c>
      <c r="F106" s="13">
        <v>500</v>
      </c>
      <c r="G106" s="89">
        <v>421.18</v>
      </c>
      <c r="H106" s="13">
        <v>0</v>
      </c>
      <c r="I106" s="13">
        <v>0</v>
      </c>
      <c r="J106" s="16">
        <v>0</v>
      </c>
    </row>
    <row r="107" spans="1:10" ht="12.75">
      <c r="A107" s="9">
        <v>41</v>
      </c>
      <c r="B107" s="10">
        <v>625007</v>
      </c>
      <c r="C107" s="11" t="s">
        <v>130</v>
      </c>
      <c r="D107" s="12">
        <v>2151.12</v>
      </c>
      <c r="E107" s="12">
        <v>2154.69</v>
      </c>
      <c r="F107" s="13">
        <v>2200</v>
      </c>
      <c r="G107" s="89">
        <v>2307.23</v>
      </c>
      <c r="H107" s="13">
        <v>0</v>
      </c>
      <c r="I107" s="13">
        <v>0</v>
      </c>
      <c r="J107" s="16">
        <v>0</v>
      </c>
    </row>
    <row r="108" spans="1:10" ht="12.75">
      <c r="A108" s="9">
        <v>41</v>
      </c>
      <c r="B108" s="10">
        <v>627</v>
      </c>
      <c r="C108" s="11" t="s">
        <v>131</v>
      </c>
      <c r="D108" s="12">
        <v>1349.96</v>
      </c>
      <c r="E108" s="12">
        <v>1324.47</v>
      </c>
      <c r="F108" s="13">
        <v>1400</v>
      </c>
      <c r="G108" s="89">
        <v>1409.32</v>
      </c>
      <c r="H108" s="13">
        <v>0</v>
      </c>
      <c r="I108" s="13">
        <v>0</v>
      </c>
      <c r="J108" s="16">
        <v>0</v>
      </c>
    </row>
    <row r="109" spans="1:10" ht="12.75">
      <c r="A109" s="9">
        <v>41</v>
      </c>
      <c r="B109" s="10">
        <v>631001</v>
      </c>
      <c r="C109" s="11" t="s">
        <v>132</v>
      </c>
      <c r="D109" s="12">
        <v>873.69</v>
      </c>
      <c r="E109" s="12">
        <v>686.26</v>
      </c>
      <c r="F109" s="13">
        <v>1000</v>
      </c>
      <c r="G109" s="89">
        <v>725.85</v>
      </c>
      <c r="H109" s="13">
        <v>0</v>
      </c>
      <c r="I109" s="13">
        <v>0</v>
      </c>
      <c r="J109" s="16">
        <v>0</v>
      </c>
    </row>
    <row r="110" spans="1:10" ht="12.75">
      <c r="A110" s="9">
        <v>41</v>
      </c>
      <c r="B110" s="10" t="s">
        <v>133</v>
      </c>
      <c r="C110" s="11" t="s">
        <v>134</v>
      </c>
      <c r="D110" s="12">
        <v>1304.72</v>
      </c>
      <c r="E110" s="12">
        <v>1141.7</v>
      </c>
      <c r="F110" s="13">
        <v>1500</v>
      </c>
      <c r="G110" s="89">
        <v>1260.99</v>
      </c>
      <c r="H110" s="13">
        <v>0</v>
      </c>
      <c r="I110" s="13">
        <v>0</v>
      </c>
      <c r="J110" s="16">
        <v>0</v>
      </c>
    </row>
    <row r="111" spans="1:10" ht="12.75">
      <c r="A111" s="9">
        <v>41</v>
      </c>
      <c r="B111" s="19" t="s">
        <v>135</v>
      </c>
      <c r="C111" s="11" t="s">
        <v>136</v>
      </c>
      <c r="D111" s="12">
        <v>2210.25</v>
      </c>
      <c r="E111" s="12">
        <v>870.82</v>
      </c>
      <c r="F111" s="13">
        <v>2500</v>
      </c>
      <c r="G111" s="89">
        <v>936.21</v>
      </c>
      <c r="H111" s="13">
        <v>0</v>
      </c>
      <c r="I111" s="13">
        <v>0</v>
      </c>
      <c r="J111" s="16">
        <v>0</v>
      </c>
    </row>
    <row r="112" spans="1:10" ht="12.75">
      <c r="A112" s="9">
        <v>41</v>
      </c>
      <c r="B112" s="10">
        <v>632002</v>
      </c>
      <c r="C112" s="11" t="s">
        <v>137</v>
      </c>
      <c r="D112" s="12">
        <v>387.63</v>
      </c>
      <c r="E112" s="12">
        <v>465.86</v>
      </c>
      <c r="F112" s="13">
        <v>700</v>
      </c>
      <c r="G112" s="89">
        <v>691.98</v>
      </c>
      <c r="H112" s="13">
        <v>0</v>
      </c>
      <c r="I112" s="13">
        <v>0</v>
      </c>
      <c r="J112" s="16">
        <v>0</v>
      </c>
    </row>
    <row r="113" spans="1:10" ht="12.75">
      <c r="A113" s="9">
        <v>41</v>
      </c>
      <c r="B113" s="10" t="s">
        <v>138</v>
      </c>
      <c r="C113" s="11" t="s">
        <v>139</v>
      </c>
      <c r="D113" s="12">
        <v>1813.7</v>
      </c>
      <c r="E113" s="13">
        <v>1659</v>
      </c>
      <c r="F113" s="13">
        <v>2000</v>
      </c>
      <c r="G113" s="90">
        <v>1564.5</v>
      </c>
      <c r="H113" s="13">
        <v>0</v>
      </c>
      <c r="I113" s="13">
        <v>0</v>
      </c>
      <c r="J113" s="16">
        <v>0</v>
      </c>
    </row>
    <row r="114" spans="1:10" ht="12.75">
      <c r="A114" s="9">
        <v>41</v>
      </c>
      <c r="B114" s="10" t="s">
        <v>140</v>
      </c>
      <c r="C114" s="11" t="s">
        <v>141</v>
      </c>
      <c r="D114" s="12">
        <v>441.4</v>
      </c>
      <c r="E114" s="21">
        <v>528</v>
      </c>
      <c r="F114" s="13">
        <v>600</v>
      </c>
      <c r="G114" s="89">
        <v>655.16</v>
      </c>
      <c r="H114" s="13">
        <v>0</v>
      </c>
      <c r="I114" s="13">
        <v>0</v>
      </c>
      <c r="J114" s="16">
        <v>0</v>
      </c>
    </row>
    <row r="115" spans="1:10" ht="12.75">
      <c r="A115" s="9">
        <v>41</v>
      </c>
      <c r="B115" s="10" t="s">
        <v>142</v>
      </c>
      <c r="C115" s="11" t="s">
        <v>143</v>
      </c>
      <c r="D115" s="12">
        <v>57.74</v>
      </c>
      <c r="E115" s="12">
        <v>47.71</v>
      </c>
      <c r="F115" s="13">
        <v>100</v>
      </c>
      <c r="G115" s="89">
        <v>32</v>
      </c>
      <c r="H115" s="13">
        <v>0</v>
      </c>
      <c r="I115" s="13">
        <v>0</v>
      </c>
      <c r="J115" s="16">
        <v>0</v>
      </c>
    </row>
    <row r="116" spans="1:10" ht="12.75">
      <c r="A116" s="9">
        <v>41</v>
      </c>
      <c r="B116" s="10" t="s">
        <v>144</v>
      </c>
      <c r="C116" s="11" t="s">
        <v>145</v>
      </c>
      <c r="D116" s="12">
        <v>1514.65</v>
      </c>
      <c r="E116" s="12">
        <v>1540.63</v>
      </c>
      <c r="F116" s="13">
        <v>1800</v>
      </c>
      <c r="G116" s="89">
        <v>1347.39</v>
      </c>
      <c r="H116" s="13">
        <v>0</v>
      </c>
      <c r="I116" s="13">
        <v>0</v>
      </c>
      <c r="J116" s="16">
        <v>0</v>
      </c>
    </row>
    <row r="117" spans="1:10" ht="12.75">
      <c r="A117" s="9">
        <v>111</v>
      </c>
      <c r="B117" s="10" t="s">
        <v>146</v>
      </c>
      <c r="C117" s="11" t="s">
        <v>147</v>
      </c>
      <c r="D117" s="12">
        <v>56.4</v>
      </c>
      <c r="E117" s="12">
        <v>58.23</v>
      </c>
      <c r="F117" s="13">
        <v>58</v>
      </c>
      <c r="G117" s="89">
        <v>0</v>
      </c>
      <c r="H117" s="13">
        <v>0</v>
      </c>
      <c r="I117" s="13">
        <v>0</v>
      </c>
      <c r="J117" s="16">
        <v>0</v>
      </c>
    </row>
    <row r="118" spans="1:10" ht="12.75">
      <c r="A118" s="9">
        <v>41</v>
      </c>
      <c r="B118" s="10" t="s">
        <v>146</v>
      </c>
      <c r="C118" s="11" t="s">
        <v>148</v>
      </c>
      <c r="D118" s="13">
        <v>600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6">
        <v>0</v>
      </c>
    </row>
    <row r="119" spans="1:10" ht="12.75">
      <c r="A119" s="9">
        <v>41</v>
      </c>
      <c r="B119" s="10">
        <v>633009</v>
      </c>
      <c r="C119" s="11" t="s">
        <v>149</v>
      </c>
      <c r="D119" s="12">
        <v>588.1</v>
      </c>
      <c r="E119" s="12">
        <v>627.9</v>
      </c>
      <c r="F119" s="13">
        <v>800</v>
      </c>
      <c r="G119" s="89">
        <v>557</v>
      </c>
      <c r="H119" s="13">
        <v>0</v>
      </c>
      <c r="I119" s="13">
        <v>0</v>
      </c>
      <c r="J119" s="16">
        <v>0</v>
      </c>
    </row>
    <row r="120" spans="1:10" ht="12.75">
      <c r="A120" s="9">
        <v>41</v>
      </c>
      <c r="B120" s="10">
        <v>633016</v>
      </c>
      <c r="C120" s="11" t="s">
        <v>150</v>
      </c>
      <c r="D120" s="12">
        <v>1585.55</v>
      </c>
      <c r="E120" s="12">
        <v>1466.26</v>
      </c>
      <c r="F120" s="13">
        <v>1500</v>
      </c>
      <c r="G120" s="89">
        <v>1908.85</v>
      </c>
      <c r="H120" s="13">
        <v>0</v>
      </c>
      <c r="I120" s="13">
        <v>0</v>
      </c>
      <c r="J120" s="16">
        <v>0</v>
      </c>
    </row>
    <row r="121" spans="1:10" ht="12.75">
      <c r="A121" s="9">
        <v>41</v>
      </c>
      <c r="B121" s="10">
        <v>634001</v>
      </c>
      <c r="C121" s="11" t="s">
        <v>151</v>
      </c>
      <c r="D121" s="12">
        <v>416.37</v>
      </c>
      <c r="E121" s="12">
        <v>484.55</v>
      </c>
      <c r="F121" s="13">
        <v>600</v>
      </c>
      <c r="G121" s="89">
        <v>632.47</v>
      </c>
      <c r="H121" s="13">
        <v>0</v>
      </c>
      <c r="I121" s="13">
        <v>0</v>
      </c>
      <c r="J121" s="16">
        <v>0</v>
      </c>
    </row>
    <row r="122" spans="1:10" ht="12.75">
      <c r="A122" s="9">
        <v>41</v>
      </c>
      <c r="B122" s="10">
        <v>634002</v>
      </c>
      <c r="C122" s="11" t="s">
        <v>152</v>
      </c>
      <c r="D122" s="12">
        <v>92.99</v>
      </c>
      <c r="E122" s="20">
        <v>132.99</v>
      </c>
      <c r="F122" s="13">
        <v>150</v>
      </c>
      <c r="G122" s="89">
        <v>534.55</v>
      </c>
      <c r="H122" s="13">
        <v>0</v>
      </c>
      <c r="I122" s="13">
        <v>0</v>
      </c>
      <c r="J122" s="16">
        <v>0</v>
      </c>
    </row>
    <row r="123" spans="1:10" ht="12.75">
      <c r="A123" s="9">
        <v>41</v>
      </c>
      <c r="B123" s="10">
        <v>634003</v>
      </c>
      <c r="C123" s="11" t="s">
        <v>153</v>
      </c>
      <c r="D123" s="12">
        <v>110.77</v>
      </c>
      <c r="E123" s="20">
        <v>110.77</v>
      </c>
      <c r="F123" s="13">
        <v>111</v>
      </c>
      <c r="G123" s="89">
        <v>110.77</v>
      </c>
      <c r="H123" s="13">
        <v>0</v>
      </c>
      <c r="I123" s="13">
        <v>0</v>
      </c>
      <c r="J123" s="16">
        <v>0</v>
      </c>
    </row>
    <row r="124" spans="1:10" ht="12.75">
      <c r="A124" s="9">
        <v>41</v>
      </c>
      <c r="B124" s="10">
        <v>634004</v>
      </c>
      <c r="C124" s="11" t="s">
        <v>154</v>
      </c>
      <c r="D124" s="16">
        <v>0</v>
      </c>
      <c r="E124" s="20">
        <v>115.8</v>
      </c>
      <c r="F124" s="13">
        <v>150</v>
      </c>
      <c r="G124" s="89">
        <v>161.46</v>
      </c>
      <c r="H124" s="13">
        <v>0</v>
      </c>
      <c r="I124" s="13">
        <v>0</v>
      </c>
      <c r="J124" s="16">
        <v>0</v>
      </c>
    </row>
    <row r="125" spans="1:10" ht="12.75">
      <c r="A125" s="9">
        <v>41</v>
      </c>
      <c r="B125" s="10">
        <v>635002</v>
      </c>
      <c r="C125" s="11" t="s">
        <v>155</v>
      </c>
      <c r="D125" s="12">
        <v>338.31</v>
      </c>
      <c r="E125" s="20">
        <v>455.14</v>
      </c>
      <c r="F125" s="13">
        <v>600</v>
      </c>
      <c r="G125" s="89">
        <v>410.44</v>
      </c>
      <c r="H125" s="13">
        <v>0</v>
      </c>
      <c r="I125" s="13">
        <v>0</v>
      </c>
      <c r="J125" s="16">
        <v>0</v>
      </c>
    </row>
    <row r="126" spans="1:10" ht="12.75">
      <c r="A126" s="9">
        <v>41</v>
      </c>
      <c r="B126" s="10">
        <v>635004</v>
      </c>
      <c r="C126" s="11" t="s">
        <v>156</v>
      </c>
      <c r="D126" s="12">
        <v>300.87</v>
      </c>
      <c r="E126" s="12">
        <v>397.5</v>
      </c>
      <c r="F126" s="13">
        <v>2500</v>
      </c>
      <c r="G126" s="89">
        <v>100.08</v>
      </c>
      <c r="H126" s="13">
        <v>0</v>
      </c>
      <c r="I126" s="13">
        <v>0</v>
      </c>
      <c r="J126" s="16">
        <v>0</v>
      </c>
    </row>
    <row r="127" spans="1:10" ht="12.75">
      <c r="A127" s="9">
        <v>41</v>
      </c>
      <c r="B127" s="10">
        <v>635006</v>
      </c>
      <c r="C127" s="11" t="s">
        <v>157</v>
      </c>
      <c r="D127" s="12">
        <v>70.44</v>
      </c>
      <c r="E127" s="20">
        <v>61.2</v>
      </c>
      <c r="F127" s="13">
        <v>500</v>
      </c>
      <c r="G127" s="89">
        <v>0</v>
      </c>
      <c r="H127" s="13">
        <v>0</v>
      </c>
      <c r="I127" s="13">
        <v>0</v>
      </c>
      <c r="J127" s="16">
        <v>0</v>
      </c>
    </row>
    <row r="128" spans="1:10" ht="12.75">
      <c r="A128" s="19" t="s">
        <v>102</v>
      </c>
      <c r="B128" s="10">
        <v>635006</v>
      </c>
      <c r="C128" s="25" t="s">
        <v>157</v>
      </c>
      <c r="D128" s="16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6">
        <v>0</v>
      </c>
    </row>
    <row r="129" spans="1:10" ht="12.75">
      <c r="A129" s="9">
        <v>41</v>
      </c>
      <c r="B129" s="10" t="s">
        <v>158</v>
      </c>
      <c r="C129" s="11" t="s">
        <v>159</v>
      </c>
      <c r="D129" s="12">
        <v>480.21</v>
      </c>
      <c r="E129" s="20">
        <v>681.81</v>
      </c>
      <c r="F129" s="13">
        <v>1000</v>
      </c>
      <c r="G129" s="89">
        <v>950.89</v>
      </c>
      <c r="H129" s="13">
        <v>0</v>
      </c>
      <c r="I129" s="13">
        <v>0</v>
      </c>
      <c r="J129" s="16">
        <v>0</v>
      </c>
    </row>
    <row r="130" spans="1:10" ht="12.75">
      <c r="A130" s="9">
        <v>41</v>
      </c>
      <c r="B130" s="10">
        <v>636001</v>
      </c>
      <c r="C130" s="11" t="s">
        <v>160</v>
      </c>
      <c r="D130" s="13">
        <v>99</v>
      </c>
      <c r="E130" s="21">
        <v>132</v>
      </c>
      <c r="F130" s="13">
        <v>132</v>
      </c>
      <c r="G130" s="89">
        <v>132</v>
      </c>
      <c r="H130" s="13">
        <v>0</v>
      </c>
      <c r="I130" s="13">
        <v>0</v>
      </c>
      <c r="J130" s="16">
        <v>0</v>
      </c>
    </row>
    <row r="131" spans="1:10" ht="12.75">
      <c r="A131" s="9">
        <v>41</v>
      </c>
      <c r="B131" s="10">
        <v>637001</v>
      </c>
      <c r="C131" s="11" t="s">
        <v>161</v>
      </c>
      <c r="D131" s="13">
        <v>179</v>
      </c>
      <c r="E131" s="21">
        <v>148</v>
      </c>
      <c r="F131" s="13">
        <v>200</v>
      </c>
      <c r="G131" s="89">
        <v>188.94</v>
      </c>
      <c r="H131" s="13">
        <v>0</v>
      </c>
      <c r="I131" s="13">
        <v>0</v>
      </c>
      <c r="J131" s="16">
        <v>0</v>
      </c>
    </row>
    <row r="132" spans="1:10" ht="12.75">
      <c r="A132" s="19" t="s">
        <v>101</v>
      </c>
      <c r="B132" s="10">
        <v>637002</v>
      </c>
      <c r="C132" s="25" t="s">
        <v>162</v>
      </c>
      <c r="D132" s="16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6">
        <v>0</v>
      </c>
    </row>
    <row r="133" spans="1:10" ht="12.75">
      <c r="A133" s="9">
        <v>41</v>
      </c>
      <c r="B133" s="10">
        <v>637003</v>
      </c>
      <c r="C133" s="11" t="s">
        <v>163</v>
      </c>
      <c r="D133" s="13">
        <v>0</v>
      </c>
      <c r="E133" s="21">
        <v>0</v>
      </c>
      <c r="F133" s="13">
        <v>200</v>
      </c>
      <c r="G133" s="89">
        <v>0</v>
      </c>
      <c r="H133" s="13">
        <v>0</v>
      </c>
      <c r="I133" s="13">
        <v>0</v>
      </c>
      <c r="J133" s="16">
        <v>0</v>
      </c>
    </row>
    <row r="134" spans="1:10" ht="12.75">
      <c r="A134" s="9">
        <v>41</v>
      </c>
      <c r="B134" s="10" t="s">
        <v>164</v>
      </c>
      <c r="C134" s="11" t="s">
        <v>165</v>
      </c>
      <c r="D134" s="12">
        <v>75.88</v>
      </c>
      <c r="E134" s="21">
        <v>0</v>
      </c>
      <c r="F134" s="13">
        <v>78</v>
      </c>
      <c r="G134" s="89">
        <v>0</v>
      </c>
      <c r="H134" s="13">
        <v>0</v>
      </c>
      <c r="I134" s="13">
        <v>0</v>
      </c>
      <c r="J134" s="16">
        <v>0</v>
      </c>
    </row>
    <row r="135" spans="1:10" ht="12.75">
      <c r="A135" s="9">
        <v>41</v>
      </c>
      <c r="B135" s="10">
        <v>637004</v>
      </c>
      <c r="C135" s="11" t="s">
        <v>166</v>
      </c>
      <c r="D135" s="13">
        <v>9000</v>
      </c>
      <c r="E135" s="12">
        <v>109.53</v>
      </c>
      <c r="F135" s="13">
        <v>500</v>
      </c>
      <c r="G135" s="89">
        <v>145</v>
      </c>
      <c r="H135" s="13">
        <v>0</v>
      </c>
      <c r="I135" s="13">
        <v>0</v>
      </c>
      <c r="J135" s="16">
        <v>0</v>
      </c>
    </row>
    <row r="136" spans="1:10" ht="12.75">
      <c r="A136" s="9">
        <v>41</v>
      </c>
      <c r="B136" s="10" t="s">
        <v>167</v>
      </c>
      <c r="C136" s="11" t="s">
        <v>168</v>
      </c>
      <c r="D136" s="13">
        <v>119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6">
        <v>0</v>
      </c>
    </row>
    <row r="137" spans="1:10" ht="12.75">
      <c r="A137" s="45">
        <v>41</v>
      </c>
      <c r="B137" s="10" t="s">
        <v>169</v>
      </c>
      <c r="C137" s="25" t="s">
        <v>170</v>
      </c>
      <c r="D137" s="13">
        <v>200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6">
        <v>0</v>
      </c>
    </row>
    <row r="138" spans="1:10" ht="12.75">
      <c r="A138" s="9">
        <v>41</v>
      </c>
      <c r="B138" s="10" t="s">
        <v>171</v>
      </c>
      <c r="C138" s="11" t="s">
        <v>172</v>
      </c>
      <c r="D138" s="13">
        <v>90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6">
        <v>0</v>
      </c>
    </row>
    <row r="139" spans="1:10" ht="12.75">
      <c r="A139" s="9">
        <v>41</v>
      </c>
      <c r="B139" s="10" t="s">
        <v>173</v>
      </c>
      <c r="C139" s="11" t="s">
        <v>174</v>
      </c>
      <c r="D139" s="13">
        <v>0</v>
      </c>
      <c r="E139" s="20">
        <v>102.14</v>
      </c>
      <c r="F139" s="13">
        <v>150</v>
      </c>
      <c r="G139" s="89">
        <v>632.56</v>
      </c>
      <c r="H139" s="13">
        <v>0</v>
      </c>
      <c r="I139" s="13">
        <v>0</v>
      </c>
      <c r="J139" s="16">
        <v>0</v>
      </c>
    </row>
    <row r="140" spans="1:10" ht="12.75">
      <c r="A140" s="9">
        <v>41</v>
      </c>
      <c r="B140" s="10">
        <v>637005</v>
      </c>
      <c r="C140" s="11" t="s">
        <v>175</v>
      </c>
      <c r="D140" s="12">
        <v>826.5</v>
      </c>
      <c r="E140" s="13">
        <v>0</v>
      </c>
      <c r="F140" s="13">
        <v>1400</v>
      </c>
      <c r="G140" s="89">
        <v>1147</v>
      </c>
      <c r="H140" s="13">
        <v>0</v>
      </c>
      <c r="I140" s="13">
        <v>0</v>
      </c>
      <c r="J140" s="16">
        <v>0</v>
      </c>
    </row>
    <row r="141" spans="1:10" ht="12.75">
      <c r="A141" s="19" t="s">
        <v>101</v>
      </c>
      <c r="B141" s="10" t="s">
        <v>176</v>
      </c>
      <c r="C141" s="25" t="s">
        <v>177</v>
      </c>
      <c r="D141" s="16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6">
        <v>0</v>
      </c>
    </row>
    <row r="142" spans="1:10" ht="12.75">
      <c r="A142" s="45">
        <v>41</v>
      </c>
      <c r="B142" s="10" t="s">
        <v>176</v>
      </c>
      <c r="C142" s="25" t="s">
        <v>178</v>
      </c>
      <c r="D142" s="16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6">
        <v>0</v>
      </c>
    </row>
    <row r="143" spans="1:10" ht="12.75">
      <c r="A143" s="19" t="s">
        <v>101</v>
      </c>
      <c r="B143" s="10">
        <v>637005</v>
      </c>
      <c r="C143" s="25" t="s">
        <v>179</v>
      </c>
      <c r="D143" s="16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6">
        <v>0</v>
      </c>
    </row>
    <row r="144" spans="1:10" ht="12.75">
      <c r="A144" s="19" t="s">
        <v>102</v>
      </c>
      <c r="B144" s="10">
        <v>637005</v>
      </c>
      <c r="C144" s="25" t="s">
        <v>180</v>
      </c>
      <c r="D144" s="16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6">
        <v>0</v>
      </c>
    </row>
    <row r="145" spans="1:10" ht="12.75">
      <c r="A145" s="9">
        <v>41</v>
      </c>
      <c r="B145" s="10" t="s">
        <v>181</v>
      </c>
      <c r="C145" s="11" t="s">
        <v>182</v>
      </c>
      <c r="D145" s="12">
        <v>647.5</v>
      </c>
      <c r="E145" s="13">
        <v>0</v>
      </c>
      <c r="F145" s="13">
        <v>400</v>
      </c>
      <c r="G145" s="89">
        <v>523.47</v>
      </c>
      <c r="H145" s="13">
        <v>0</v>
      </c>
      <c r="I145" s="13">
        <v>0</v>
      </c>
      <c r="J145" s="16">
        <v>0</v>
      </c>
    </row>
    <row r="146" spans="1:10" ht="12.75">
      <c r="A146" s="9">
        <v>41</v>
      </c>
      <c r="B146" s="10" t="s">
        <v>183</v>
      </c>
      <c r="C146" s="11" t="s">
        <v>184</v>
      </c>
      <c r="D146" s="13">
        <v>250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6">
        <v>0</v>
      </c>
    </row>
    <row r="147" spans="1:10" ht="12.75">
      <c r="A147" s="9">
        <v>41</v>
      </c>
      <c r="B147" s="10">
        <v>637012</v>
      </c>
      <c r="C147" s="11" t="s">
        <v>185</v>
      </c>
      <c r="D147" s="12">
        <v>124.58</v>
      </c>
      <c r="E147" s="12">
        <v>310.9</v>
      </c>
      <c r="F147" s="13">
        <v>350</v>
      </c>
      <c r="G147" s="89">
        <v>285.86</v>
      </c>
      <c r="H147" s="13">
        <v>0</v>
      </c>
      <c r="I147" s="13">
        <v>0</v>
      </c>
      <c r="J147" s="16">
        <v>0</v>
      </c>
    </row>
    <row r="148" spans="1:10" ht="12.75">
      <c r="A148" s="9">
        <v>41</v>
      </c>
      <c r="B148" s="10">
        <v>637014</v>
      </c>
      <c r="C148" s="11" t="s">
        <v>186</v>
      </c>
      <c r="D148" s="12">
        <v>2452.9</v>
      </c>
      <c r="E148" s="12">
        <v>2279.34</v>
      </c>
      <c r="F148" s="13">
        <v>2700</v>
      </c>
      <c r="G148" s="89">
        <v>2596.22</v>
      </c>
      <c r="H148" s="13">
        <v>0</v>
      </c>
      <c r="I148" s="13">
        <v>0</v>
      </c>
      <c r="J148" s="16">
        <v>0</v>
      </c>
    </row>
    <row r="149" spans="1:10" ht="12.75">
      <c r="A149" s="9">
        <v>41</v>
      </c>
      <c r="B149" s="10">
        <v>637015</v>
      </c>
      <c r="C149" s="11" t="s">
        <v>187</v>
      </c>
      <c r="D149" s="13">
        <v>71</v>
      </c>
      <c r="E149" s="13">
        <v>71</v>
      </c>
      <c r="F149" s="13">
        <v>71</v>
      </c>
      <c r="G149" s="90">
        <v>280.9</v>
      </c>
      <c r="H149" s="13">
        <v>0</v>
      </c>
      <c r="I149" s="13">
        <v>0</v>
      </c>
      <c r="J149" s="16">
        <v>0</v>
      </c>
    </row>
    <row r="150" spans="1:10" ht="12.75">
      <c r="A150" s="9">
        <v>41</v>
      </c>
      <c r="B150" s="10">
        <v>637016</v>
      </c>
      <c r="C150" s="11" t="s">
        <v>188</v>
      </c>
      <c r="D150" s="12">
        <v>285.97</v>
      </c>
      <c r="E150" s="12">
        <v>272.4</v>
      </c>
      <c r="F150" s="13">
        <v>300</v>
      </c>
      <c r="G150" s="89">
        <v>294.41</v>
      </c>
      <c r="H150" s="13">
        <v>0</v>
      </c>
      <c r="I150" s="13">
        <v>0</v>
      </c>
      <c r="J150" s="16">
        <v>0</v>
      </c>
    </row>
    <row r="151" spans="1:10" ht="12.75">
      <c r="A151" s="9">
        <v>41</v>
      </c>
      <c r="B151" s="10">
        <v>637023</v>
      </c>
      <c r="C151" s="11" t="s">
        <v>189</v>
      </c>
      <c r="D151" s="13">
        <v>247</v>
      </c>
      <c r="E151" s="13">
        <v>51</v>
      </c>
      <c r="F151" s="13">
        <v>200</v>
      </c>
      <c r="G151" s="89">
        <v>298</v>
      </c>
      <c r="H151" s="13">
        <v>0</v>
      </c>
      <c r="I151" s="13">
        <v>0</v>
      </c>
      <c r="J151" s="16">
        <v>0</v>
      </c>
    </row>
    <row r="152" spans="1:10" ht="12.75">
      <c r="A152" s="9">
        <v>41</v>
      </c>
      <c r="B152" s="10">
        <v>637026</v>
      </c>
      <c r="C152" s="11" t="s">
        <v>190</v>
      </c>
      <c r="D152" s="12">
        <v>920.8</v>
      </c>
      <c r="E152" s="20">
        <v>1035.02</v>
      </c>
      <c r="F152" s="13">
        <v>1100</v>
      </c>
      <c r="G152" s="89">
        <v>960</v>
      </c>
      <c r="H152" s="13">
        <v>0</v>
      </c>
      <c r="I152" s="13">
        <v>0</v>
      </c>
      <c r="J152" s="16">
        <v>0</v>
      </c>
    </row>
    <row r="153" spans="1:10" ht="12.75">
      <c r="A153" s="9">
        <v>41</v>
      </c>
      <c r="B153" s="10">
        <v>637027</v>
      </c>
      <c r="C153" s="11" t="s">
        <v>191</v>
      </c>
      <c r="D153" s="12">
        <v>1100.69</v>
      </c>
      <c r="E153" s="12">
        <v>325.06</v>
      </c>
      <c r="F153" s="13">
        <v>1000</v>
      </c>
      <c r="G153" s="89">
        <v>614.45</v>
      </c>
      <c r="H153" s="13">
        <v>0</v>
      </c>
      <c r="I153" s="13">
        <v>0</v>
      </c>
      <c r="J153" s="16">
        <v>0</v>
      </c>
    </row>
    <row r="154" spans="1:10" ht="12.75">
      <c r="A154" s="9">
        <v>41</v>
      </c>
      <c r="B154" s="10">
        <v>637035</v>
      </c>
      <c r="C154" s="11" t="s">
        <v>192</v>
      </c>
      <c r="D154" s="12">
        <v>49.49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6">
        <v>0</v>
      </c>
    </row>
    <row r="155" spans="1:10" ht="12.75">
      <c r="A155" s="9">
        <v>41</v>
      </c>
      <c r="B155" s="10">
        <v>641006</v>
      </c>
      <c r="C155" s="11" t="s">
        <v>193</v>
      </c>
      <c r="D155" s="12">
        <v>825.6</v>
      </c>
      <c r="E155" s="20">
        <v>818.4</v>
      </c>
      <c r="F155" s="13">
        <v>830</v>
      </c>
      <c r="G155" s="90">
        <v>802.4</v>
      </c>
      <c r="H155" s="13">
        <v>0</v>
      </c>
      <c r="I155" s="13">
        <v>0</v>
      </c>
      <c r="J155" s="16">
        <v>0</v>
      </c>
    </row>
    <row r="156" spans="1:10" ht="12.75">
      <c r="A156" s="9">
        <v>111</v>
      </c>
      <c r="B156" s="10">
        <v>641006</v>
      </c>
      <c r="C156" s="11" t="s">
        <v>194</v>
      </c>
      <c r="D156" s="13">
        <v>0</v>
      </c>
      <c r="E156" s="20">
        <v>1016.69</v>
      </c>
      <c r="F156" s="13">
        <v>1016</v>
      </c>
      <c r="G156" s="89">
        <v>995.58</v>
      </c>
      <c r="H156" s="13">
        <v>0</v>
      </c>
      <c r="I156" s="13">
        <v>0</v>
      </c>
      <c r="J156" s="16">
        <v>0</v>
      </c>
    </row>
    <row r="157" spans="1:10" ht="12.75">
      <c r="A157" s="9">
        <v>41</v>
      </c>
      <c r="B157" s="10" t="s">
        <v>360</v>
      </c>
      <c r="C157" s="11" t="s">
        <v>361</v>
      </c>
      <c r="D157" s="13">
        <v>0</v>
      </c>
      <c r="E157" s="20">
        <v>0</v>
      </c>
      <c r="F157" s="13">
        <v>0</v>
      </c>
      <c r="G157" s="89">
        <v>900</v>
      </c>
      <c r="H157" s="13">
        <v>0</v>
      </c>
      <c r="I157" s="13">
        <v>0</v>
      </c>
      <c r="J157" s="16">
        <v>0</v>
      </c>
    </row>
    <row r="158" spans="1:10" ht="12.75">
      <c r="A158" s="9">
        <v>41</v>
      </c>
      <c r="B158" s="10">
        <v>641009</v>
      </c>
      <c r="C158" s="11" t="s">
        <v>195</v>
      </c>
      <c r="D158" s="13">
        <v>0</v>
      </c>
      <c r="E158" s="21">
        <v>144</v>
      </c>
      <c r="F158" s="13">
        <v>150</v>
      </c>
      <c r="G158" s="89">
        <v>32</v>
      </c>
      <c r="H158" s="13">
        <v>0</v>
      </c>
      <c r="I158" s="13">
        <v>0</v>
      </c>
      <c r="J158" s="16">
        <v>0</v>
      </c>
    </row>
    <row r="159" spans="1:10" ht="12.75">
      <c r="A159" s="9">
        <v>41</v>
      </c>
      <c r="B159" s="10">
        <v>642006</v>
      </c>
      <c r="C159" s="11" t="s">
        <v>196</v>
      </c>
      <c r="D159" s="12">
        <v>436.58</v>
      </c>
      <c r="E159" s="12">
        <v>787.05</v>
      </c>
      <c r="F159" s="13">
        <v>1700</v>
      </c>
      <c r="G159" s="89">
        <v>1563.69</v>
      </c>
      <c r="H159" s="13">
        <v>0</v>
      </c>
      <c r="I159" s="13">
        <v>0</v>
      </c>
      <c r="J159" s="16">
        <v>0</v>
      </c>
    </row>
    <row r="160" spans="1:10" ht="12.75">
      <c r="A160" s="9">
        <v>41</v>
      </c>
      <c r="B160" s="10">
        <v>642012</v>
      </c>
      <c r="C160" s="11" t="s">
        <v>197</v>
      </c>
      <c r="D160" s="16">
        <v>0</v>
      </c>
      <c r="E160" s="21">
        <v>0</v>
      </c>
      <c r="F160" s="13">
        <v>0</v>
      </c>
      <c r="G160" s="13">
        <v>0</v>
      </c>
      <c r="H160" s="13">
        <v>0</v>
      </c>
      <c r="I160" s="13">
        <v>0</v>
      </c>
      <c r="J160" s="16">
        <v>0</v>
      </c>
    </row>
    <row r="161" spans="1:10" ht="12.75">
      <c r="A161" s="45">
        <v>41</v>
      </c>
      <c r="B161" s="10">
        <v>642013</v>
      </c>
      <c r="C161" s="25" t="s">
        <v>198</v>
      </c>
      <c r="D161" s="16">
        <v>0</v>
      </c>
      <c r="E161" s="21">
        <v>0</v>
      </c>
      <c r="F161" s="13">
        <v>0</v>
      </c>
      <c r="G161" s="13">
        <v>0</v>
      </c>
      <c r="H161" s="13">
        <v>0</v>
      </c>
      <c r="I161" s="13">
        <v>0</v>
      </c>
      <c r="J161" s="16">
        <v>0</v>
      </c>
    </row>
    <row r="162" spans="1:10" ht="12.75">
      <c r="A162" s="17">
        <v>111</v>
      </c>
      <c r="B162" s="10">
        <v>637027</v>
      </c>
      <c r="C162" s="22" t="s">
        <v>199</v>
      </c>
      <c r="D162" s="12">
        <v>80.4</v>
      </c>
      <c r="E162" s="20">
        <v>80.4</v>
      </c>
      <c r="F162" s="13">
        <v>80</v>
      </c>
      <c r="G162" s="90">
        <v>80.4</v>
      </c>
      <c r="H162" s="13">
        <v>0</v>
      </c>
      <c r="I162" s="13">
        <v>0</v>
      </c>
      <c r="J162" s="16">
        <v>0</v>
      </c>
    </row>
    <row r="163" spans="1:10" ht="12.75">
      <c r="A163" s="17" t="s">
        <v>355</v>
      </c>
      <c r="B163" s="46">
        <v>637037</v>
      </c>
      <c r="C163" s="17" t="s">
        <v>362</v>
      </c>
      <c r="D163" s="21">
        <v>0</v>
      </c>
      <c r="E163" s="21">
        <v>0</v>
      </c>
      <c r="F163" s="13">
        <v>0</v>
      </c>
      <c r="G163" s="90">
        <v>864.5</v>
      </c>
      <c r="H163" s="13">
        <v>0</v>
      </c>
      <c r="I163" s="13">
        <v>0</v>
      </c>
      <c r="J163" s="16">
        <v>0</v>
      </c>
    </row>
    <row r="164" spans="1:10" ht="12.75">
      <c r="A164" s="17">
        <v>41</v>
      </c>
      <c r="B164" s="46">
        <v>642015</v>
      </c>
      <c r="C164" s="18" t="s">
        <v>200</v>
      </c>
      <c r="D164" s="12">
        <v>38.25</v>
      </c>
      <c r="E164" s="20">
        <v>286.2</v>
      </c>
      <c r="F164" s="13">
        <v>200</v>
      </c>
      <c r="G164" s="89">
        <v>0</v>
      </c>
      <c r="H164" s="13">
        <v>0</v>
      </c>
      <c r="I164" s="13">
        <v>0</v>
      </c>
      <c r="J164" s="16">
        <v>0</v>
      </c>
    </row>
    <row r="165" spans="1:10" ht="12.75">
      <c r="A165" s="22"/>
      <c r="B165" s="95" t="s">
        <v>381</v>
      </c>
      <c r="C165" s="22"/>
      <c r="D165" s="99">
        <f aca="true" t="shared" si="6" ref="D165:J165">SUM(D166:D224)</f>
        <v>0</v>
      </c>
      <c r="E165" s="99">
        <f t="shared" si="6"/>
        <v>0</v>
      </c>
      <c r="F165" s="96">
        <f t="shared" si="6"/>
        <v>0</v>
      </c>
      <c r="G165" s="97">
        <f t="shared" si="6"/>
        <v>0</v>
      </c>
      <c r="H165" s="96">
        <f>SUM(H166:H224)</f>
        <v>109719</v>
      </c>
      <c r="I165" s="96">
        <f t="shared" si="6"/>
        <v>108000</v>
      </c>
      <c r="J165" s="98">
        <f t="shared" si="6"/>
        <v>108544</v>
      </c>
    </row>
    <row r="166" spans="1:10" ht="12.75">
      <c r="A166" s="9">
        <v>41</v>
      </c>
      <c r="B166" s="19">
        <v>611</v>
      </c>
      <c r="C166" s="11" t="s">
        <v>120</v>
      </c>
      <c r="D166" s="13">
        <v>0</v>
      </c>
      <c r="E166" s="13">
        <v>0</v>
      </c>
      <c r="F166" s="13">
        <v>0</v>
      </c>
      <c r="G166" s="89">
        <v>0</v>
      </c>
      <c r="H166" s="13">
        <v>48850</v>
      </c>
      <c r="I166" s="13">
        <v>49000</v>
      </c>
      <c r="J166" s="16">
        <v>49500</v>
      </c>
    </row>
    <row r="167" spans="1:10" ht="12.75">
      <c r="A167" s="9">
        <v>41</v>
      </c>
      <c r="B167" s="19" t="s">
        <v>121</v>
      </c>
      <c r="C167" s="11" t="s">
        <v>122</v>
      </c>
      <c r="D167" s="13">
        <v>0</v>
      </c>
      <c r="E167" s="13">
        <v>0</v>
      </c>
      <c r="F167" s="13">
        <v>0</v>
      </c>
      <c r="G167" s="89">
        <v>0</v>
      </c>
      <c r="H167" s="13">
        <v>4000</v>
      </c>
      <c r="I167" s="13">
        <v>4000</v>
      </c>
      <c r="J167" s="16">
        <v>4000</v>
      </c>
    </row>
    <row r="168" spans="1:10" ht="12.75">
      <c r="A168" s="9">
        <v>41</v>
      </c>
      <c r="B168" s="19">
        <v>621</v>
      </c>
      <c r="C168" s="11" t="s">
        <v>123</v>
      </c>
      <c r="D168" s="13">
        <v>0</v>
      </c>
      <c r="E168" s="13">
        <v>0</v>
      </c>
      <c r="F168" s="13">
        <v>0</v>
      </c>
      <c r="G168" s="89">
        <v>0</v>
      </c>
      <c r="H168" s="13">
        <v>4730</v>
      </c>
      <c r="I168" s="13">
        <v>4750</v>
      </c>
      <c r="J168" s="16">
        <v>4770</v>
      </c>
    </row>
    <row r="169" spans="1:10" ht="12.75">
      <c r="A169" s="9">
        <v>41</v>
      </c>
      <c r="B169" s="19">
        <v>623</v>
      </c>
      <c r="C169" s="11" t="s">
        <v>124</v>
      </c>
      <c r="D169" s="13">
        <v>0</v>
      </c>
      <c r="E169" s="13">
        <v>0</v>
      </c>
      <c r="F169" s="13">
        <v>0</v>
      </c>
      <c r="G169" s="89">
        <v>0</v>
      </c>
      <c r="H169" s="13">
        <v>75</v>
      </c>
      <c r="I169" s="13">
        <v>75</v>
      </c>
      <c r="J169" s="16">
        <v>75</v>
      </c>
    </row>
    <row r="170" spans="1:10" ht="12.75">
      <c r="A170" s="9">
        <v>41</v>
      </c>
      <c r="B170" s="10">
        <v>625001</v>
      </c>
      <c r="C170" s="11" t="s">
        <v>125</v>
      </c>
      <c r="D170" s="13">
        <v>0</v>
      </c>
      <c r="E170" s="13">
        <v>0</v>
      </c>
      <c r="F170" s="13">
        <v>0</v>
      </c>
      <c r="G170" s="89">
        <v>0</v>
      </c>
      <c r="H170" s="13">
        <v>740</v>
      </c>
      <c r="I170" s="13">
        <v>780</v>
      </c>
      <c r="J170" s="16">
        <v>800</v>
      </c>
    </row>
    <row r="171" spans="1:10" ht="12.75">
      <c r="A171" s="9">
        <v>41</v>
      </c>
      <c r="B171" s="10">
        <v>625002</v>
      </c>
      <c r="C171" s="11" t="s">
        <v>126</v>
      </c>
      <c r="D171" s="13">
        <v>0</v>
      </c>
      <c r="E171" s="13">
        <v>0</v>
      </c>
      <c r="F171" s="13">
        <v>0</v>
      </c>
      <c r="G171" s="89">
        <v>0</v>
      </c>
      <c r="H171" s="13">
        <v>7400</v>
      </c>
      <c r="I171" s="13">
        <v>7800</v>
      </c>
      <c r="J171" s="16">
        <v>8000</v>
      </c>
    </row>
    <row r="172" spans="1:10" ht="12.75">
      <c r="A172" s="9">
        <v>41</v>
      </c>
      <c r="B172" s="10">
        <v>625003</v>
      </c>
      <c r="C172" s="11" t="s">
        <v>127</v>
      </c>
      <c r="D172" s="13">
        <v>0</v>
      </c>
      <c r="E172" s="13">
        <v>0</v>
      </c>
      <c r="F172" s="13">
        <v>0</v>
      </c>
      <c r="G172" s="89">
        <v>0</v>
      </c>
      <c r="H172" s="13">
        <v>430</v>
      </c>
      <c r="I172" s="13">
        <v>450</v>
      </c>
      <c r="J172" s="16">
        <v>480</v>
      </c>
    </row>
    <row r="173" spans="1:10" ht="12.75">
      <c r="A173" s="9">
        <v>41</v>
      </c>
      <c r="B173" s="10">
        <v>625004</v>
      </c>
      <c r="C173" s="11" t="s">
        <v>128</v>
      </c>
      <c r="D173" s="13">
        <v>0</v>
      </c>
      <c r="E173" s="13">
        <v>0</v>
      </c>
      <c r="F173" s="13">
        <v>0</v>
      </c>
      <c r="G173" s="89">
        <v>0</v>
      </c>
      <c r="H173" s="13">
        <v>1590</v>
      </c>
      <c r="I173" s="13">
        <v>1600</v>
      </c>
      <c r="J173" s="16">
        <v>1610</v>
      </c>
    </row>
    <row r="174" spans="1:10" ht="12.75">
      <c r="A174" s="9">
        <v>41</v>
      </c>
      <c r="B174" s="10">
        <v>625005</v>
      </c>
      <c r="C174" s="11" t="s">
        <v>129</v>
      </c>
      <c r="D174" s="13">
        <v>0</v>
      </c>
      <c r="E174" s="13">
        <v>0</v>
      </c>
      <c r="F174" s="13">
        <v>0</v>
      </c>
      <c r="G174" s="89">
        <v>0</v>
      </c>
      <c r="H174" s="13">
        <v>515</v>
      </c>
      <c r="I174" s="13">
        <v>530</v>
      </c>
      <c r="J174" s="16">
        <v>545</v>
      </c>
    </row>
    <row r="175" spans="1:10" ht="12.75">
      <c r="A175" s="9">
        <v>41</v>
      </c>
      <c r="B175" s="10">
        <v>625007</v>
      </c>
      <c r="C175" s="11" t="s">
        <v>130</v>
      </c>
      <c r="D175" s="13">
        <v>0</v>
      </c>
      <c r="E175" s="13">
        <v>0</v>
      </c>
      <c r="F175" s="13">
        <v>0</v>
      </c>
      <c r="G175" s="89">
        <v>0</v>
      </c>
      <c r="H175" s="13">
        <v>2510</v>
      </c>
      <c r="I175" s="13">
        <v>2600</v>
      </c>
      <c r="J175" s="16">
        <v>2700</v>
      </c>
    </row>
    <row r="176" spans="1:10" ht="12.75">
      <c r="A176" s="9">
        <v>41</v>
      </c>
      <c r="B176" s="10">
        <v>627</v>
      </c>
      <c r="C176" s="11" t="s">
        <v>131</v>
      </c>
      <c r="D176" s="13">
        <v>0</v>
      </c>
      <c r="E176" s="13">
        <v>0</v>
      </c>
      <c r="F176" s="13">
        <v>0</v>
      </c>
      <c r="G176" s="89">
        <v>0</v>
      </c>
      <c r="H176" s="13">
        <v>1590</v>
      </c>
      <c r="I176" s="13">
        <v>1600</v>
      </c>
      <c r="J176" s="16">
        <v>1610</v>
      </c>
    </row>
    <row r="177" spans="1:10" ht="12.75">
      <c r="A177" s="9">
        <v>41</v>
      </c>
      <c r="B177" s="10">
        <v>631001</v>
      </c>
      <c r="C177" s="11" t="s">
        <v>132</v>
      </c>
      <c r="D177" s="13">
        <v>0</v>
      </c>
      <c r="E177" s="13">
        <v>0</v>
      </c>
      <c r="F177" s="13">
        <v>0</v>
      </c>
      <c r="G177" s="89">
        <v>0</v>
      </c>
      <c r="H177" s="13">
        <v>800</v>
      </c>
      <c r="I177" s="13">
        <v>800</v>
      </c>
      <c r="J177" s="16">
        <v>800</v>
      </c>
    </row>
    <row r="178" spans="1:10" ht="12.75">
      <c r="A178" s="9">
        <v>41</v>
      </c>
      <c r="B178" s="10" t="s">
        <v>133</v>
      </c>
      <c r="C178" s="11" t="s">
        <v>382</v>
      </c>
      <c r="D178" s="13">
        <v>0</v>
      </c>
      <c r="E178" s="13">
        <v>0</v>
      </c>
      <c r="F178" s="13">
        <v>0</v>
      </c>
      <c r="G178" s="89">
        <v>0</v>
      </c>
      <c r="H178" s="13">
        <v>1800</v>
      </c>
      <c r="I178" s="13">
        <v>1800</v>
      </c>
      <c r="J178" s="16">
        <v>1800</v>
      </c>
    </row>
    <row r="179" spans="1:10" ht="12.75">
      <c r="A179" s="9">
        <v>41</v>
      </c>
      <c r="B179" s="19" t="s">
        <v>135</v>
      </c>
      <c r="C179" s="11" t="s">
        <v>136</v>
      </c>
      <c r="D179" s="13">
        <v>0</v>
      </c>
      <c r="E179" s="13">
        <v>0</v>
      </c>
      <c r="F179" s="13">
        <v>0</v>
      </c>
      <c r="G179" s="89">
        <v>0</v>
      </c>
      <c r="H179" s="13">
        <v>1000</v>
      </c>
      <c r="I179" s="13">
        <v>1000</v>
      </c>
      <c r="J179" s="16">
        <v>1000</v>
      </c>
    </row>
    <row r="180" spans="1:10" ht="12.75">
      <c r="A180" s="9">
        <v>41</v>
      </c>
      <c r="B180" s="10">
        <v>632002</v>
      </c>
      <c r="C180" s="11" t="s">
        <v>383</v>
      </c>
      <c r="D180" s="13">
        <v>0</v>
      </c>
      <c r="E180" s="13">
        <v>0</v>
      </c>
      <c r="F180" s="13">
        <v>0</v>
      </c>
      <c r="G180" s="89">
        <v>0</v>
      </c>
      <c r="H180" s="13">
        <v>900</v>
      </c>
      <c r="I180" s="13">
        <v>900</v>
      </c>
      <c r="J180" s="16">
        <v>900</v>
      </c>
    </row>
    <row r="181" spans="1:10" ht="12.75">
      <c r="A181" s="9">
        <v>41</v>
      </c>
      <c r="B181" s="10" t="s">
        <v>138</v>
      </c>
      <c r="C181" s="11" t="s">
        <v>139</v>
      </c>
      <c r="D181" s="13">
        <v>0</v>
      </c>
      <c r="E181" s="13">
        <v>0</v>
      </c>
      <c r="F181" s="13">
        <v>0</v>
      </c>
      <c r="G181" s="89">
        <v>0</v>
      </c>
      <c r="H181" s="13">
        <v>2000</v>
      </c>
      <c r="I181" s="13">
        <v>2000</v>
      </c>
      <c r="J181" s="16">
        <v>2000</v>
      </c>
    </row>
    <row r="182" spans="1:10" ht="12.75">
      <c r="A182" s="9">
        <v>41</v>
      </c>
      <c r="B182" s="10" t="s">
        <v>140</v>
      </c>
      <c r="C182" s="11" t="s">
        <v>141</v>
      </c>
      <c r="D182" s="13">
        <v>0</v>
      </c>
      <c r="E182" s="13">
        <v>0</v>
      </c>
      <c r="F182" s="13">
        <v>0</v>
      </c>
      <c r="G182" s="89">
        <v>0</v>
      </c>
      <c r="H182" s="13">
        <v>700</v>
      </c>
      <c r="I182" s="13">
        <v>700</v>
      </c>
      <c r="J182" s="16">
        <v>700</v>
      </c>
    </row>
    <row r="183" spans="1:10" ht="12.75">
      <c r="A183" s="9">
        <v>41</v>
      </c>
      <c r="B183" s="10" t="s">
        <v>142</v>
      </c>
      <c r="C183" s="11" t="s">
        <v>143</v>
      </c>
      <c r="D183" s="13">
        <v>0</v>
      </c>
      <c r="E183" s="13">
        <v>0</v>
      </c>
      <c r="F183" s="13">
        <v>0</v>
      </c>
      <c r="G183" s="89">
        <v>0</v>
      </c>
      <c r="H183" s="13">
        <v>100</v>
      </c>
      <c r="I183" s="13">
        <v>100</v>
      </c>
      <c r="J183" s="16">
        <v>100</v>
      </c>
    </row>
    <row r="184" spans="1:10" ht="12.75">
      <c r="A184" s="9">
        <v>41</v>
      </c>
      <c r="B184" s="10" t="s">
        <v>144</v>
      </c>
      <c r="C184" s="11" t="s">
        <v>145</v>
      </c>
      <c r="D184" s="13">
        <v>0</v>
      </c>
      <c r="E184" s="13">
        <v>0</v>
      </c>
      <c r="F184" s="13">
        <v>0</v>
      </c>
      <c r="G184" s="89">
        <v>0</v>
      </c>
      <c r="H184" s="13">
        <v>1500</v>
      </c>
      <c r="I184" s="13">
        <v>1500</v>
      </c>
      <c r="J184" s="16">
        <v>1500</v>
      </c>
    </row>
    <row r="185" spans="1:10" ht="12.75">
      <c r="A185" s="9">
        <v>111</v>
      </c>
      <c r="B185" s="10" t="s">
        <v>146</v>
      </c>
      <c r="C185" s="11" t="s">
        <v>147</v>
      </c>
      <c r="D185" s="13">
        <v>0</v>
      </c>
      <c r="E185" s="13">
        <v>0</v>
      </c>
      <c r="F185" s="13">
        <v>0</v>
      </c>
      <c r="G185" s="89">
        <v>0</v>
      </c>
      <c r="H185" s="13">
        <v>50</v>
      </c>
      <c r="I185" s="13">
        <v>50</v>
      </c>
      <c r="J185" s="16">
        <v>50</v>
      </c>
    </row>
    <row r="186" spans="1:10" ht="12.75">
      <c r="A186" s="9">
        <v>41</v>
      </c>
      <c r="B186" s="10" t="s">
        <v>146</v>
      </c>
      <c r="C186" s="11" t="s">
        <v>148</v>
      </c>
      <c r="D186" s="13">
        <v>0</v>
      </c>
      <c r="E186" s="13">
        <v>0</v>
      </c>
      <c r="F186" s="13">
        <v>0</v>
      </c>
      <c r="G186" s="89">
        <v>0</v>
      </c>
      <c r="H186" s="13">
        <v>0</v>
      </c>
      <c r="I186" s="13">
        <v>0</v>
      </c>
      <c r="J186" s="16">
        <v>0</v>
      </c>
    </row>
    <row r="187" spans="1:10" ht="12.75">
      <c r="A187" s="9">
        <v>41</v>
      </c>
      <c r="B187" s="10">
        <v>633009</v>
      </c>
      <c r="C187" s="11" t="s">
        <v>149</v>
      </c>
      <c r="D187" s="13">
        <v>0</v>
      </c>
      <c r="E187" s="13">
        <v>0</v>
      </c>
      <c r="F187" s="13">
        <v>0</v>
      </c>
      <c r="G187" s="89">
        <v>0</v>
      </c>
      <c r="H187" s="13">
        <v>700</v>
      </c>
      <c r="I187" s="13">
        <v>700</v>
      </c>
      <c r="J187" s="16">
        <v>700</v>
      </c>
    </row>
    <row r="188" spans="1:10" ht="12.75">
      <c r="A188" s="9">
        <v>41</v>
      </c>
      <c r="B188" s="10">
        <v>633016</v>
      </c>
      <c r="C188" s="11" t="s">
        <v>150</v>
      </c>
      <c r="D188" s="13">
        <v>0</v>
      </c>
      <c r="E188" s="13">
        <v>0</v>
      </c>
      <c r="F188" s="13">
        <v>0</v>
      </c>
      <c r="G188" s="89">
        <v>0</v>
      </c>
      <c r="H188" s="13">
        <v>2000</v>
      </c>
      <c r="I188" s="13">
        <v>2000</v>
      </c>
      <c r="J188" s="16">
        <v>2000</v>
      </c>
    </row>
    <row r="189" spans="1:10" ht="12.75">
      <c r="A189" s="9">
        <v>41</v>
      </c>
      <c r="B189" s="10">
        <v>634001</v>
      </c>
      <c r="C189" s="11" t="s">
        <v>151</v>
      </c>
      <c r="D189" s="13">
        <v>0</v>
      </c>
      <c r="E189" s="13">
        <v>0</v>
      </c>
      <c r="F189" s="13">
        <v>0</v>
      </c>
      <c r="G189" s="89">
        <v>0</v>
      </c>
      <c r="H189" s="13">
        <v>650</v>
      </c>
      <c r="I189" s="13">
        <v>650</v>
      </c>
      <c r="J189" s="16">
        <v>650</v>
      </c>
    </row>
    <row r="190" spans="1:10" ht="12.75">
      <c r="A190" s="9">
        <v>41</v>
      </c>
      <c r="B190" s="10">
        <v>634002</v>
      </c>
      <c r="C190" s="11" t="s">
        <v>152</v>
      </c>
      <c r="D190" s="13">
        <v>0</v>
      </c>
      <c r="E190" s="13">
        <v>0</v>
      </c>
      <c r="F190" s="13">
        <v>0</v>
      </c>
      <c r="G190" s="89">
        <v>0</v>
      </c>
      <c r="H190" s="13">
        <v>600</v>
      </c>
      <c r="I190" s="13">
        <v>600</v>
      </c>
      <c r="J190" s="16">
        <v>600</v>
      </c>
    </row>
    <row r="191" spans="1:10" ht="12.75">
      <c r="A191" s="9">
        <v>41</v>
      </c>
      <c r="B191" s="10">
        <v>634003</v>
      </c>
      <c r="C191" s="11" t="s">
        <v>153</v>
      </c>
      <c r="D191" s="13">
        <v>0</v>
      </c>
      <c r="E191" s="13">
        <v>0</v>
      </c>
      <c r="F191" s="13">
        <v>0</v>
      </c>
      <c r="G191" s="89">
        <v>0</v>
      </c>
      <c r="H191" s="13">
        <v>111</v>
      </c>
      <c r="I191" s="13">
        <v>111</v>
      </c>
      <c r="J191" s="16">
        <v>111</v>
      </c>
    </row>
    <row r="192" spans="1:10" ht="12.75">
      <c r="A192" s="9">
        <v>41</v>
      </c>
      <c r="B192" s="10">
        <v>634004</v>
      </c>
      <c r="C192" s="11" t="s">
        <v>154</v>
      </c>
      <c r="D192" s="13">
        <v>0</v>
      </c>
      <c r="E192" s="13">
        <v>0</v>
      </c>
      <c r="F192" s="13">
        <v>0</v>
      </c>
      <c r="G192" s="89">
        <v>0</v>
      </c>
      <c r="H192" s="13">
        <v>200</v>
      </c>
      <c r="I192" s="13">
        <v>200</v>
      </c>
      <c r="J192" s="16">
        <v>200</v>
      </c>
    </row>
    <row r="193" spans="1:10" ht="12.75">
      <c r="A193" s="9">
        <v>41</v>
      </c>
      <c r="B193" s="10">
        <v>635002</v>
      </c>
      <c r="C193" s="11" t="s">
        <v>155</v>
      </c>
      <c r="D193" s="13">
        <v>0</v>
      </c>
      <c r="E193" s="13">
        <v>0</v>
      </c>
      <c r="F193" s="13">
        <v>0</v>
      </c>
      <c r="G193" s="89">
        <v>0</v>
      </c>
      <c r="H193" s="13">
        <v>500</v>
      </c>
      <c r="I193" s="13">
        <v>500</v>
      </c>
      <c r="J193" s="16">
        <v>500</v>
      </c>
    </row>
    <row r="194" spans="1:11" ht="12.75">
      <c r="A194" s="9">
        <v>41</v>
      </c>
      <c r="B194" s="10">
        <v>635004</v>
      </c>
      <c r="C194" s="11" t="s">
        <v>156</v>
      </c>
      <c r="D194" s="13">
        <v>0</v>
      </c>
      <c r="E194" s="13">
        <v>0</v>
      </c>
      <c r="F194" s="13">
        <v>0</v>
      </c>
      <c r="G194" s="89">
        <v>0</v>
      </c>
      <c r="H194" s="13">
        <v>1500</v>
      </c>
      <c r="I194" s="13">
        <v>0</v>
      </c>
      <c r="J194" s="16">
        <v>0</v>
      </c>
      <c r="K194" t="s">
        <v>384</v>
      </c>
    </row>
    <row r="195" spans="1:11" ht="12.75">
      <c r="A195" s="9">
        <v>41</v>
      </c>
      <c r="B195" s="10">
        <v>635006</v>
      </c>
      <c r="C195" s="11" t="s">
        <v>157</v>
      </c>
      <c r="D195" s="13">
        <v>0</v>
      </c>
      <c r="E195" s="13">
        <v>0</v>
      </c>
      <c r="F195" s="13">
        <v>0</v>
      </c>
      <c r="G195" s="89">
        <v>0</v>
      </c>
      <c r="H195" s="13">
        <v>500</v>
      </c>
      <c r="I195" s="13">
        <v>500</v>
      </c>
      <c r="J195" s="16">
        <v>500</v>
      </c>
      <c r="K195" t="s">
        <v>385</v>
      </c>
    </row>
    <row r="196" spans="1:10" ht="12.75">
      <c r="A196" s="9">
        <v>41</v>
      </c>
      <c r="B196" s="10" t="s">
        <v>158</v>
      </c>
      <c r="C196" s="11" t="s">
        <v>159</v>
      </c>
      <c r="D196" s="13">
        <v>0</v>
      </c>
      <c r="E196" s="13">
        <v>0</v>
      </c>
      <c r="F196" s="13">
        <v>0</v>
      </c>
      <c r="G196" s="89">
        <v>0</v>
      </c>
      <c r="H196" s="13">
        <v>1000</v>
      </c>
      <c r="I196" s="13">
        <v>1000</v>
      </c>
      <c r="J196" s="16">
        <v>1000</v>
      </c>
    </row>
    <row r="197" spans="1:10" ht="12.75">
      <c r="A197" s="9">
        <v>41</v>
      </c>
      <c r="B197" s="10">
        <v>636001</v>
      </c>
      <c r="C197" s="11" t="s">
        <v>160</v>
      </c>
      <c r="D197" s="13">
        <v>0</v>
      </c>
      <c r="E197" s="13">
        <v>0</v>
      </c>
      <c r="F197" s="13">
        <v>0</v>
      </c>
      <c r="G197" s="89">
        <v>0</v>
      </c>
      <c r="H197" s="13">
        <v>132</v>
      </c>
      <c r="I197" s="13">
        <v>132</v>
      </c>
      <c r="J197" s="16">
        <v>132</v>
      </c>
    </row>
    <row r="198" spans="1:10" ht="12.75">
      <c r="A198" s="9">
        <v>41</v>
      </c>
      <c r="B198" s="10">
        <v>637001</v>
      </c>
      <c r="C198" s="11" t="s">
        <v>161</v>
      </c>
      <c r="D198" s="13">
        <v>0</v>
      </c>
      <c r="E198" s="13">
        <v>0</v>
      </c>
      <c r="F198" s="13">
        <v>0</v>
      </c>
      <c r="G198" s="89">
        <v>0</v>
      </c>
      <c r="H198" s="13">
        <v>500</v>
      </c>
      <c r="I198" s="13">
        <v>300</v>
      </c>
      <c r="J198" s="16">
        <v>300</v>
      </c>
    </row>
    <row r="199" spans="1:10" ht="12.75">
      <c r="A199" s="9">
        <v>41</v>
      </c>
      <c r="B199" s="10">
        <v>637002</v>
      </c>
      <c r="C199" s="11" t="s">
        <v>426</v>
      </c>
      <c r="D199" s="13">
        <v>0</v>
      </c>
      <c r="E199" s="13">
        <v>0</v>
      </c>
      <c r="F199" s="13">
        <v>0</v>
      </c>
      <c r="G199" s="89">
        <v>0</v>
      </c>
      <c r="H199" s="13">
        <v>1000</v>
      </c>
      <c r="I199" s="13">
        <v>1000</v>
      </c>
      <c r="J199" s="16">
        <v>1000</v>
      </c>
    </row>
    <row r="200" spans="1:10" ht="12.75">
      <c r="A200" s="9">
        <v>41</v>
      </c>
      <c r="B200" s="10">
        <v>637003</v>
      </c>
      <c r="C200" s="11" t="s">
        <v>163</v>
      </c>
      <c r="D200" s="13">
        <v>0</v>
      </c>
      <c r="E200" s="13">
        <v>0</v>
      </c>
      <c r="F200" s="13">
        <v>0</v>
      </c>
      <c r="G200" s="89">
        <v>0</v>
      </c>
      <c r="H200" s="13">
        <v>1000</v>
      </c>
      <c r="I200" s="13">
        <v>200</v>
      </c>
      <c r="J200" s="16">
        <v>200</v>
      </c>
    </row>
    <row r="201" spans="1:10" ht="12.75">
      <c r="A201" s="9">
        <v>41</v>
      </c>
      <c r="B201" s="10" t="s">
        <v>164</v>
      </c>
      <c r="C201" s="11" t="s">
        <v>165</v>
      </c>
      <c r="D201" s="13">
        <v>0</v>
      </c>
      <c r="E201" s="13">
        <v>0</v>
      </c>
      <c r="F201" s="13">
        <v>0</v>
      </c>
      <c r="G201" s="89">
        <v>0</v>
      </c>
      <c r="H201" s="13">
        <v>0</v>
      </c>
      <c r="I201" s="13">
        <v>0</v>
      </c>
      <c r="J201" s="16">
        <v>0</v>
      </c>
    </row>
    <row r="202" spans="1:10" ht="12.75">
      <c r="A202" s="9">
        <v>41</v>
      </c>
      <c r="B202" s="10">
        <v>637004</v>
      </c>
      <c r="C202" s="11" t="s">
        <v>166</v>
      </c>
      <c r="D202" s="13">
        <v>0</v>
      </c>
      <c r="E202" s="13">
        <v>0</v>
      </c>
      <c r="F202" s="13">
        <v>0</v>
      </c>
      <c r="G202" s="89">
        <v>0</v>
      </c>
      <c r="H202" s="13">
        <v>200</v>
      </c>
      <c r="I202" s="13">
        <v>200</v>
      </c>
      <c r="J202" s="16">
        <v>200</v>
      </c>
    </row>
    <row r="203" spans="1:10" ht="12.75">
      <c r="A203" s="9">
        <v>41</v>
      </c>
      <c r="B203" s="10" t="s">
        <v>167</v>
      </c>
      <c r="C203" s="11" t="s">
        <v>168</v>
      </c>
      <c r="D203" s="13">
        <v>0</v>
      </c>
      <c r="E203" s="13">
        <v>0</v>
      </c>
      <c r="F203" s="13">
        <v>0</v>
      </c>
      <c r="G203" s="89">
        <v>0</v>
      </c>
      <c r="H203" s="13">
        <v>0</v>
      </c>
      <c r="I203" s="13">
        <v>0</v>
      </c>
      <c r="J203" s="16">
        <v>0</v>
      </c>
    </row>
    <row r="204" spans="1:10" ht="12.75">
      <c r="A204" s="45">
        <v>41</v>
      </c>
      <c r="B204" s="10" t="s">
        <v>169</v>
      </c>
      <c r="C204" s="25" t="s">
        <v>170</v>
      </c>
      <c r="D204" s="13">
        <v>0</v>
      </c>
      <c r="E204" s="13">
        <v>0</v>
      </c>
      <c r="F204" s="13">
        <v>0</v>
      </c>
      <c r="G204" s="89">
        <v>0</v>
      </c>
      <c r="H204" s="13">
        <v>0</v>
      </c>
      <c r="I204" s="13">
        <v>0</v>
      </c>
      <c r="J204" s="16">
        <v>0</v>
      </c>
    </row>
    <row r="205" spans="1:10" ht="12.75">
      <c r="A205" s="9">
        <v>41</v>
      </c>
      <c r="B205" s="10" t="s">
        <v>171</v>
      </c>
      <c r="C205" s="11" t="s">
        <v>172</v>
      </c>
      <c r="D205" s="13">
        <v>0</v>
      </c>
      <c r="E205" s="13">
        <v>0</v>
      </c>
      <c r="F205" s="13">
        <v>0</v>
      </c>
      <c r="G205" s="89">
        <v>0</v>
      </c>
      <c r="H205" s="13">
        <v>0</v>
      </c>
      <c r="I205" s="13">
        <v>0</v>
      </c>
      <c r="J205" s="16">
        <v>0</v>
      </c>
    </row>
    <row r="206" spans="1:10" ht="12.75">
      <c r="A206" s="9">
        <v>41</v>
      </c>
      <c r="B206" s="10" t="s">
        <v>173</v>
      </c>
      <c r="C206" s="11" t="s">
        <v>174</v>
      </c>
      <c r="D206" s="13">
        <v>0</v>
      </c>
      <c r="E206" s="13">
        <v>0</v>
      </c>
      <c r="F206" s="13">
        <v>0</v>
      </c>
      <c r="G206" s="89">
        <v>0</v>
      </c>
      <c r="H206" s="13">
        <v>750</v>
      </c>
      <c r="I206" s="13">
        <v>750</v>
      </c>
      <c r="J206" s="16">
        <v>750</v>
      </c>
    </row>
    <row r="207" spans="1:10" ht="12.75">
      <c r="A207" s="9">
        <v>41</v>
      </c>
      <c r="B207" s="10">
        <v>637005</v>
      </c>
      <c r="C207" s="11" t="s">
        <v>175</v>
      </c>
      <c r="D207" s="13">
        <v>0</v>
      </c>
      <c r="E207" s="13">
        <v>0</v>
      </c>
      <c r="F207" s="13">
        <v>0</v>
      </c>
      <c r="G207" s="89">
        <v>0</v>
      </c>
      <c r="H207" s="13">
        <v>1800</v>
      </c>
      <c r="I207" s="13">
        <v>2000</v>
      </c>
      <c r="J207" s="16">
        <v>1620</v>
      </c>
    </row>
    <row r="208" spans="1:11" ht="12.75">
      <c r="A208" s="9">
        <v>41</v>
      </c>
      <c r="B208" s="10" t="s">
        <v>181</v>
      </c>
      <c r="C208" s="11" t="s">
        <v>182</v>
      </c>
      <c r="D208" s="13">
        <v>0</v>
      </c>
      <c r="E208" s="13">
        <v>0</v>
      </c>
      <c r="F208" s="13">
        <v>0</v>
      </c>
      <c r="G208" s="89">
        <v>0</v>
      </c>
      <c r="H208" s="13">
        <v>200</v>
      </c>
      <c r="I208" s="13">
        <v>0</v>
      </c>
      <c r="J208" s="16">
        <v>0</v>
      </c>
      <c r="K208" t="s">
        <v>438</v>
      </c>
    </row>
    <row r="209" spans="1:10" ht="12.75">
      <c r="A209" s="9">
        <v>41</v>
      </c>
      <c r="B209" s="10" t="s">
        <v>183</v>
      </c>
      <c r="C209" s="11" t="s">
        <v>184</v>
      </c>
      <c r="D209" s="13">
        <v>0</v>
      </c>
      <c r="E209" s="13">
        <v>0</v>
      </c>
      <c r="F209" s="13">
        <v>0</v>
      </c>
      <c r="G209" s="89">
        <v>0</v>
      </c>
      <c r="H209" s="13">
        <v>0</v>
      </c>
      <c r="I209" s="13">
        <v>0</v>
      </c>
      <c r="J209" s="16">
        <v>0</v>
      </c>
    </row>
    <row r="210" spans="1:10" ht="12.75">
      <c r="A210" s="9">
        <v>41</v>
      </c>
      <c r="B210" s="10">
        <v>637012</v>
      </c>
      <c r="C210" s="11" t="s">
        <v>185</v>
      </c>
      <c r="D210" s="13">
        <v>0</v>
      </c>
      <c r="E210" s="13">
        <v>0</v>
      </c>
      <c r="F210" s="13">
        <v>0</v>
      </c>
      <c r="G210" s="89">
        <v>0</v>
      </c>
      <c r="H210" s="13">
        <v>300</v>
      </c>
      <c r="I210" s="13">
        <v>300</v>
      </c>
      <c r="J210" s="16">
        <v>300</v>
      </c>
    </row>
    <row r="211" spans="1:10" ht="12.75">
      <c r="A211" s="9">
        <v>41</v>
      </c>
      <c r="B211" s="10">
        <v>637014</v>
      </c>
      <c r="C211" s="11" t="s">
        <v>186</v>
      </c>
      <c r="D211" s="13">
        <v>0</v>
      </c>
      <c r="E211" s="13">
        <v>0</v>
      </c>
      <c r="F211" s="13">
        <v>0</v>
      </c>
      <c r="G211" s="89">
        <v>0</v>
      </c>
      <c r="H211" s="13">
        <v>3000</v>
      </c>
      <c r="I211" s="13">
        <v>3000</v>
      </c>
      <c r="J211" s="16">
        <v>3000</v>
      </c>
    </row>
    <row r="212" spans="1:10" ht="12.75">
      <c r="A212" s="9">
        <v>41</v>
      </c>
      <c r="B212" s="10">
        <v>637015</v>
      </c>
      <c r="C212" s="11" t="s">
        <v>187</v>
      </c>
      <c r="D212" s="13">
        <v>0</v>
      </c>
      <c r="E212" s="13">
        <v>0</v>
      </c>
      <c r="F212" s="13">
        <v>0</v>
      </c>
      <c r="G212" s="89">
        <v>0</v>
      </c>
      <c r="H212" s="13">
        <v>300</v>
      </c>
      <c r="I212" s="13">
        <v>300</v>
      </c>
      <c r="J212" s="16">
        <v>300</v>
      </c>
    </row>
    <row r="213" spans="1:10" ht="12.75">
      <c r="A213" s="9">
        <v>41</v>
      </c>
      <c r="B213" s="10">
        <v>637016</v>
      </c>
      <c r="C213" s="11" t="s">
        <v>188</v>
      </c>
      <c r="D213" s="13">
        <v>0</v>
      </c>
      <c r="E213" s="13">
        <v>0</v>
      </c>
      <c r="F213" s="13">
        <v>0</v>
      </c>
      <c r="G213" s="89">
        <v>0</v>
      </c>
      <c r="H213" s="13">
        <v>370</v>
      </c>
      <c r="I213" s="13">
        <v>400</v>
      </c>
      <c r="J213" s="16">
        <v>420</v>
      </c>
    </row>
    <row r="214" spans="1:10" ht="12.75">
      <c r="A214" s="9">
        <v>41</v>
      </c>
      <c r="B214" s="10">
        <v>637023</v>
      </c>
      <c r="C214" s="11" t="s">
        <v>189</v>
      </c>
      <c r="D214" s="13">
        <v>0</v>
      </c>
      <c r="E214" s="13">
        <v>0</v>
      </c>
      <c r="F214" s="13">
        <v>0</v>
      </c>
      <c r="G214" s="89">
        <v>0</v>
      </c>
      <c r="H214" s="13">
        <v>400</v>
      </c>
      <c r="I214" s="13">
        <v>400</v>
      </c>
      <c r="J214" s="16">
        <v>400</v>
      </c>
    </row>
    <row r="215" spans="1:10" ht="12.75">
      <c r="A215" s="9">
        <v>41</v>
      </c>
      <c r="B215" s="10">
        <v>637026</v>
      </c>
      <c r="C215" s="11" t="s">
        <v>190</v>
      </c>
      <c r="D215" s="13">
        <v>0</v>
      </c>
      <c r="E215" s="13">
        <v>0</v>
      </c>
      <c r="F215" s="13">
        <v>0</v>
      </c>
      <c r="G215" s="89">
        <v>0</v>
      </c>
      <c r="H215" s="13">
        <v>1500</v>
      </c>
      <c r="I215" s="13">
        <v>1500</v>
      </c>
      <c r="J215" s="16">
        <v>1500</v>
      </c>
    </row>
    <row r="216" spans="1:10" ht="12.75">
      <c r="A216" s="9">
        <v>41</v>
      </c>
      <c r="B216" s="10">
        <v>637027</v>
      </c>
      <c r="C216" s="11" t="s">
        <v>191</v>
      </c>
      <c r="D216" s="13">
        <v>0</v>
      </c>
      <c r="E216" s="13">
        <v>0</v>
      </c>
      <c r="F216" s="13">
        <v>0</v>
      </c>
      <c r="G216" s="89">
        <v>0</v>
      </c>
      <c r="H216" s="13">
        <v>1000</v>
      </c>
      <c r="I216" s="13">
        <v>1000</v>
      </c>
      <c r="J216" s="16">
        <v>1000</v>
      </c>
    </row>
    <row r="217" spans="1:10" ht="12.75">
      <c r="A217" s="9">
        <v>41</v>
      </c>
      <c r="B217" s="10">
        <v>637035</v>
      </c>
      <c r="C217" s="11" t="s">
        <v>192</v>
      </c>
      <c r="D217" s="13">
        <v>0</v>
      </c>
      <c r="E217" s="13">
        <v>0</v>
      </c>
      <c r="F217" s="13">
        <v>0</v>
      </c>
      <c r="G217" s="89">
        <v>0</v>
      </c>
      <c r="H217" s="13">
        <v>0</v>
      </c>
      <c r="I217" s="13">
        <v>0</v>
      </c>
      <c r="J217" s="16">
        <v>0</v>
      </c>
    </row>
    <row r="218" spans="1:10" ht="12.75">
      <c r="A218" s="9">
        <v>41</v>
      </c>
      <c r="B218" s="10">
        <v>641006</v>
      </c>
      <c r="C218" s="11" t="s">
        <v>193</v>
      </c>
      <c r="D218" s="13">
        <v>0</v>
      </c>
      <c r="E218" s="13">
        <v>0</v>
      </c>
      <c r="F218" s="13">
        <v>0</v>
      </c>
      <c r="G218" s="89">
        <v>0</v>
      </c>
      <c r="H218" s="13">
        <v>800</v>
      </c>
      <c r="I218" s="13">
        <v>800</v>
      </c>
      <c r="J218" s="16">
        <v>800</v>
      </c>
    </row>
    <row r="219" spans="1:10" ht="12.75">
      <c r="A219" s="9">
        <v>111</v>
      </c>
      <c r="B219" s="10">
        <v>641006</v>
      </c>
      <c r="C219" s="11" t="s">
        <v>194</v>
      </c>
      <c r="D219" s="13">
        <v>0</v>
      </c>
      <c r="E219" s="13">
        <v>0</v>
      </c>
      <c r="F219" s="13">
        <v>0</v>
      </c>
      <c r="G219" s="89">
        <v>0</v>
      </c>
      <c r="H219" s="13">
        <v>976</v>
      </c>
      <c r="I219" s="13">
        <v>972</v>
      </c>
      <c r="J219" s="16">
        <v>971</v>
      </c>
    </row>
    <row r="220" spans="1:10" ht="12.75">
      <c r="A220" s="9">
        <v>41</v>
      </c>
      <c r="B220" s="10" t="s">
        <v>360</v>
      </c>
      <c r="C220" s="11" t="s">
        <v>361</v>
      </c>
      <c r="D220" s="13">
        <v>0</v>
      </c>
      <c r="E220" s="13">
        <v>0</v>
      </c>
      <c r="F220" s="13">
        <v>0</v>
      </c>
      <c r="G220" s="89">
        <v>0</v>
      </c>
      <c r="H220" s="13">
        <v>4200</v>
      </c>
      <c r="I220" s="13">
        <v>4200</v>
      </c>
      <c r="J220" s="16">
        <v>4200</v>
      </c>
    </row>
    <row r="221" spans="1:10" ht="12.75">
      <c r="A221" s="9">
        <v>41</v>
      </c>
      <c r="B221" s="10">
        <v>641009</v>
      </c>
      <c r="C221" s="11" t="s">
        <v>195</v>
      </c>
      <c r="D221" s="13">
        <v>0</v>
      </c>
      <c r="E221" s="13">
        <v>0</v>
      </c>
      <c r="F221" s="13">
        <v>0</v>
      </c>
      <c r="G221" s="89">
        <v>0</v>
      </c>
      <c r="H221" s="13">
        <v>50</v>
      </c>
      <c r="I221" s="13">
        <v>50</v>
      </c>
      <c r="J221" s="16">
        <v>50</v>
      </c>
    </row>
    <row r="222" spans="1:10" ht="12.75">
      <c r="A222" s="9">
        <v>41</v>
      </c>
      <c r="B222" s="10">
        <v>642006</v>
      </c>
      <c r="C222" s="11" t="s">
        <v>196</v>
      </c>
      <c r="D222" s="13">
        <v>0</v>
      </c>
      <c r="E222" s="13">
        <v>0</v>
      </c>
      <c r="F222" s="13">
        <v>0</v>
      </c>
      <c r="G222" s="89">
        <v>0</v>
      </c>
      <c r="H222" s="13">
        <v>1700</v>
      </c>
      <c r="I222" s="13">
        <v>1700</v>
      </c>
      <c r="J222" s="16">
        <v>1700</v>
      </c>
    </row>
    <row r="223" spans="1:10" ht="12.75">
      <c r="A223" s="17" t="s">
        <v>355</v>
      </c>
      <c r="B223" s="46">
        <v>637037</v>
      </c>
      <c r="C223" s="17" t="s">
        <v>362</v>
      </c>
      <c r="D223" s="13">
        <v>0</v>
      </c>
      <c r="E223" s="13">
        <v>0</v>
      </c>
      <c r="F223" s="13">
        <v>0</v>
      </c>
      <c r="G223" s="89">
        <v>0</v>
      </c>
      <c r="H223" s="13">
        <v>0</v>
      </c>
      <c r="I223" s="13">
        <v>0</v>
      </c>
      <c r="J223" s="16">
        <v>0</v>
      </c>
    </row>
    <row r="224" spans="1:10" ht="12.75">
      <c r="A224" s="17">
        <v>41</v>
      </c>
      <c r="B224" s="46">
        <v>642015</v>
      </c>
      <c r="C224" s="18" t="s">
        <v>200</v>
      </c>
      <c r="D224" s="13">
        <v>0</v>
      </c>
      <c r="E224" s="13">
        <v>0</v>
      </c>
      <c r="F224" s="13">
        <v>0</v>
      </c>
      <c r="G224" s="89">
        <v>0</v>
      </c>
      <c r="H224" s="13">
        <v>500</v>
      </c>
      <c r="I224" s="13">
        <v>500</v>
      </c>
      <c r="J224" s="16">
        <v>500</v>
      </c>
    </row>
    <row r="225" spans="1:10" ht="12.75">
      <c r="A225" s="35"/>
      <c r="B225" s="47" t="s">
        <v>388</v>
      </c>
      <c r="C225" s="35"/>
      <c r="D225" s="48">
        <f aca="true" t="shared" si="7" ref="D225:J225">SUM(D226:D235)</f>
        <v>340.55999999999995</v>
      </c>
      <c r="E225" s="6">
        <f t="shared" si="7"/>
        <v>340.88999999999993</v>
      </c>
      <c r="F225" s="7">
        <f t="shared" si="7"/>
        <v>341</v>
      </c>
      <c r="G225" s="6">
        <f t="shared" si="7"/>
        <v>337.5899999999999</v>
      </c>
      <c r="H225" s="7">
        <f t="shared" si="7"/>
        <v>0</v>
      </c>
      <c r="I225" s="8">
        <f t="shared" si="7"/>
        <v>0</v>
      </c>
      <c r="J225" s="8">
        <f t="shared" si="7"/>
        <v>0</v>
      </c>
    </row>
    <row r="226" spans="1:10" ht="12.75">
      <c r="A226" s="18">
        <v>111</v>
      </c>
      <c r="B226" s="10" t="s">
        <v>201</v>
      </c>
      <c r="C226" s="22" t="s">
        <v>120</v>
      </c>
      <c r="D226" s="16">
        <v>200</v>
      </c>
      <c r="E226" s="21">
        <v>200</v>
      </c>
      <c r="F226" s="13">
        <v>200</v>
      </c>
      <c r="G226" s="16">
        <v>200</v>
      </c>
      <c r="H226" s="13">
        <v>0</v>
      </c>
      <c r="I226" s="13">
        <v>0</v>
      </c>
      <c r="J226" s="16">
        <v>0</v>
      </c>
    </row>
    <row r="227" spans="1:10" ht="12.75">
      <c r="A227" s="18">
        <v>111</v>
      </c>
      <c r="B227" s="10" t="s">
        <v>202</v>
      </c>
      <c r="C227" s="22" t="s">
        <v>123</v>
      </c>
      <c r="D227" s="16">
        <v>20</v>
      </c>
      <c r="E227" s="21">
        <v>20</v>
      </c>
      <c r="F227" s="13">
        <v>20</v>
      </c>
      <c r="G227" s="16">
        <v>20</v>
      </c>
      <c r="H227" s="13">
        <v>0</v>
      </c>
      <c r="I227" s="13">
        <v>0</v>
      </c>
      <c r="J227" s="16">
        <v>0</v>
      </c>
    </row>
    <row r="228" spans="1:10" ht="12.75">
      <c r="A228" s="18">
        <v>111</v>
      </c>
      <c r="B228" s="10" t="s">
        <v>203</v>
      </c>
      <c r="C228" s="22" t="s">
        <v>125</v>
      </c>
      <c r="D228" s="20">
        <v>2.8</v>
      </c>
      <c r="E228" s="12">
        <v>2.8</v>
      </c>
      <c r="F228" s="13">
        <v>3</v>
      </c>
      <c r="G228" s="20">
        <v>2.8</v>
      </c>
      <c r="H228" s="13">
        <v>0</v>
      </c>
      <c r="I228" s="13">
        <v>0</v>
      </c>
      <c r="J228" s="16">
        <v>0</v>
      </c>
    </row>
    <row r="229" spans="1:10" ht="12.75">
      <c r="A229" s="18">
        <v>111</v>
      </c>
      <c r="B229" s="10" t="s">
        <v>204</v>
      </c>
      <c r="C229" s="22" t="s">
        <v>205</v>
      </c>
      <c r="D229" s="16">
        <v>28</v>
      </c>
      <c r="E229" s="21">
        <v>28</v>
      </c>
      <c r="F229" s="13">
        <v>28</v>
      </c>
      <c r="G229" s="16">
        <v>28</v>
      </c>
      <c r="H229" s="13">
        <v>0</v>
      </c>
      <c r="I229" s="13">
        <v>0</v>
      </c>
      <c r="J229" s="16">
        <v>0</v>
      </c>
    </row>
    <row r="230" spans="1:10" ht="12.75">
      <c r="A230" s="18">
        <v>111</v>
      </c>
      <c r="B230" s="10" t="s">
        <v>206</v>
      </c>
      <c r="C230" s="22" t="s">
        <v>127</v>
      </c>
      <c r="D230" s="20">
        <v>1.6</v>
      </c>
      <c r="E230" s="12">
        <v>1.6</v>
      </c>
      <c r="F230" s="13">
        <v>2</v>
      </c>
      <c r="G230" s="20">
        <v>1.6</v>
      </c>
      <c r="H230" s="13">
        <v>0</v>
      </c>
      <c r="I230" s="13">
        <v>0</v>
      </c>
      <c r="J230" s="16">
        <v>0</v>
      </c>
    </row>
    <row r="231" spans="1:10" ht="12.75">
      <c r="A231" s="18">
        <v>111</v>
      </c>
      <c r="B231" s="10" t="s">
        <v>207</v>
      </c>
      <c r="C231" s="22" t="s">
        <v>128</v>
      </c>
      <c r="D231" s="16">
        <v>6</v>
      </c>
      <c r="E231" s="13">
        <v>6</v>
      </c>
      <c r="F231" s="13">
        <v>6</v>
      </c>
      <c r="G231" s="16">
        <v>6</v>
      </c>
      <c r="H231" s="13">
        <v>0</v>
      </c>
      <c r="I231" s="13">
        <v>0</v>
      </c>
      <c r="J231" s="16">
        <v>0</v>
      </c>
    </row>
    <row r="232" spans="1:10" ht="12.75">
      <c r="A232" s="18">
        <v>111</v>
      </c>
      <c r="B232" s="10" t="s">
        <v>208</v>
      </c>
      <c r="C232" s="22" t="s">
        <v>129</v>
      </c>
      <c r="D232" s="21">
        <v>2</v>
      </c>
      <c r="E232" s="13">
        <v>2</v>
      </c>
      <c r="F232" s="13">
        <v>2</v>
      </c>
      <c r="G232" s="21">
        <v>2</v>
      </c>
      <c r="H232" s="13">
        <v>0</v>
      </c>
      <c r="I232" s="13">
        <v>0</v>
      </c>
      <c r="J232" s="16">
        <v>0</v>
      </c>
    </row>
    <row r="233" spans="1:10" ht="12.75">
      <c r="A233" s="18">
        <v>111</v>
      </c>
      <c r="B233" s="10" t="s">
        <v>209</v>
      </c>
      <c r="C233" s="22" t="s">
        <v>210</v>
      </c>
      <c r="D233" s="20">
        <v>9.5</v>
      </c>
      <c r="E233" s="12">
        <v>9.52</v>
      </c>
      <c r="F233" s="13">
        <v>10</v>
      </c>
      <c r="G233" s="16">
        <v>9.52</v>
      </c>
      <c r="H233" s="13">
        <v>0</v>
      </c>
      <c r="I233" s="13">
        <v>0</v>
      </c>
      <c r="J233" s="16">
        <v>0</v>
      </c>
    </row>
    <row r="234" spans="1:10" ht="12.75">
      <c r="A234" s="18">
        <v>111</v>
      </c>
      <c r="B234" s="10" t="s">
        <v>211</v>
      </c>
      <c r="C234" s="22" t="s">
        <v>141</v>
      </c>
      <c r="D234" s="20">
        <v>26.4</v>
      </c>
      <c r="E234" s="12">
        <v>25.2</v>
      </c>
      <c r="F234" s="13">
        <v>25</v>
      </c>
      <c r="G234" s="16">
        <v>25.65</v>
      </c>
      <c r="H234" s="13">
        <v>0</v>
      </c>
      <c r="I234" s="13">
        <v>0</v>
      </c>
      <c r="J234" s="16">
        <v>0</v>
      </c>
    </row>
    <row r="235" spans="1:10" ht="12.75">
      <c r="A235" s="18">
        <v>111</v>
      </c>
      <c r="B235" s="10" t="s">
        <v>142</v>
      </c>
      <c r="C235" s="22" t="s">
        <v>212</v>
      </c>
      <c r="D235" s="20">
        <v>44.26</v>
      </c>
      <c r="E235" s="12">
        <v>45.77</v>
      </c>
      <c r="F235" s="13">
        <v>45</v>
      </c>
      <c r="G235" s="16">
        <v>42.02</v>
      </c>
      <c r="H235" s="13">
        <v>0</v>
      </c>
      <c r="I235" s="13">
        <v>0</v>
      </c>
      <c r="J235" s="16">
        <v>0</v>
      </c>
    </row>
    <row r="236" spans="1:10" ht="12.75">
      <c r="A236" s="35"/>
      <c r="B236" s="47" t="s">
        <v>386</v>
      </c>
      <c r="C236" s="35"/>
      <c r="D236" s="100">
        <f aca="true" t="shared" si="8" ref="D236:J236">SUM(D237:D246)</f>
        <v>0</v>
      </c>
      <c r="E236" s="100">
        <f t="shared" si="8"/>
        <v>0</v>
      </c>
      <c r="F236" s="100">
        <f t="shared" si="8"/>
        <v>0</v>
      </c>
      <c r="G236" s="100">
        <f t="shared" si="8"/>
        <v>0</v>
      </c>
      <c r="H236" s="7">
        <f>SUM(H237:H246)</f>
        <v>331</v>
      </c>
      <c r="I236" s="8">
        <f t="shared" si="8"/>
        <v>330</v>
      </c>
      <c r="J236" s="30">
        <f t="shared" si="8"/>
        <v>330</v>
      </c>
    </row>
    <row r="237" spans="1:10" ht="12.75">
      <c r="A237" s="18">
        <v>111</v>
      </c>
      <c r="B237" s="10" t="s">
        <v>201</v>
      </c>
      <c r="C237" s="22" t="s">
        <v>120</v>
      </c>
      <c r="D237" s="16">
        <v>0</v>
      </c>
      <c r="E237" s="21">
        <v>0</v>
      </c>
      <c r="F237" s="13">
        <v>0</v>
      </c>
      <c r="G237" s="16">
        <v>0</v>
      </c>
      <c r="H237" s="13">
        <v>200</v>
      </c>
      <c r="I237" s="13">
        <v>200</v>
      </c>
      <c r="J237" s="16">
        <v>200</v>
      </c>
    </row>
    <row r="238" spans="1:10" ht="12.75">
      <c r="A238" s="18">
        <v>111</v>
      </c>
      <c r="B238" s="10" t="s">
        <v>202</v>
      </c>
      <c r="C238" s="22" t="s">
        <v>123</v>
      </c>
      <c r="D238" s="16">
        <v>0</v>
      </c>
      <c r="E238" s="21">
        <v>0</v>
      </c>
      <c r="F238" s="13">
        <v>0</v>
      </c>
      <c r="G238" s="16">
        <v>0</v>
      </c>
      <c r="H238" s="13">
        <v>20</v>
      </c>
      <c r="I238" s="13">
        <v>20</v>
      </c>
      <c r="J238" s="16">
        <v>20</v>
      </c>
    </row>
    <row r="239" spans="1:10" ht="12.75">
      <c r="A239" s="18">
        <v>111</v>
      </c>
      <c r="B239" s="10" t="s">
        <v>203</v>
      </c>
      <c r="C239" s="22" t="s">
        <v>125</v>
      </c>
      <c r="D239" s="16">
        <v>0</v>
      </c>
      <c r="E239" s="21">
        <v>0</v>
      </c>
      <c r="F239" s="13">
        <v>0</v>
      </c>
      <c r="G239" s="16">
        <v>0</v>
      </c>
      <c r="H239" s="13">
        <v>3</v>
      </c>
      <c r="I239" s="13">
        <v>3</v>
      </c>
      <c r="J239" s="16">
        <v>3</v>
      </c>
    </row>
    <row r="240" spans="1:10" ht="12.75">
      <c r="A240" s="18">
        <v>111</v>
      </c>
      <c r="B240" s="10" t="s">
        <v>204</v>
      </c>
      <c r="C240" s="22" t="s">
        <v>205</v>
      </c>
      <c r="D240" s="16">
        <v>0</v>
      </c>
      <c r="E240" s="21">
        <v>0</v>
      </c>
      <c r="F240" s="13">
        <v>0</v>
      </c>
      <c r="G240" s="16">
        <v>0</v>
      </c>
      <c r="H240" s="13">
        <v>28</v>
      </c>
      <c r="I240" s="13">
        <v>28</v>
      </c>
      <c r="J240" s="16">
        <v>28</v>
      </c>
    </row>
    <row r="241" spans="1:10" ht="12.75">
      <c r="A241" s="18">
        <v>111</v>
      </c>
      <c r="B241" s="10" t="s">
        <v>206</v>
      </c>
      <c r="C241" s="22" t="s">
        <v>127</v>
      </c>
      <c r="D241" s="16">
        <v>0</v>
      </c>
      <c r="E241" s="21">
        <v>0</v>
      </c>
      <c r="F241" s="13">
        <v>0</v>
      </c>
      <c r="G241" s="16">
        <v>0</v>
      </c>
      <c r="H241" s="13">
        <v>2</v>
      </c>
      <c r="I241" s="13">
        <v>2</v>
      </c>
      <c r="J241" s="16">
        <v>2</v>
      </c>
    </row>
    <row r="242" spans="1:10" ht="12.75">
      <c r="A242" s="18">
        <v>111</v>
      </c>
      <c r="B242" s="10" t="s">
        <v>207</v>
      </c>
      <c r="C242" s="22" t="s">
        <v>128</v>
      </c>
      <c r="D242" s="16">
        <v>0</v>
      </c>
      <c r="E242" s="21">
        <v>0</v>
      </c>
      <c r="F242" s="13">
        <v>0</v>
      </c>
      <c r="G242" s="16">
        <v>0</v>
      </c>
      <c r="H242" s="13">
        <v>6</v>
      </c>
      <c r="I242" s="13">
        <v>6</v>
      </c>
      <c r="J242" s="16">
        <v>6</v>
      </c>
    </row>
    <row r="243" spans="1:10" ht="12.75">
      <c r="A243" s="18">
        <v>111</v>
      </c>
      <c r="B243" s="10" t="s">
        <v>208</v>
      </c>
      <c r="C243" s="22" t="s">
        <v>129</v>
      </c>
      <c r="D243" s="16">
        <v>0</v>
      </c>
      <c r="E243" s="21">
        <v>0</v>
      </c>
      <c r="F243" s="13">
        <v>0</v>
      </c>
      <c r="G243" s="16">
        <v>0</v>
      </c>
      <c r="H243" s="13">
        <v>2</v>
      </c>
      <c r="I243" s="13">
        <v>2</v>
      </c>
      <c r="J243" s="16">
        <v>2</v>
      </c>
    </row>
    <row r="244" spans="1:10" ht="12.75">
      <c r="A244" s="18">
        <v>111</v>
      </c>
      <c r="B244" s="10" t="s">
        <v>209</v>
      </c>
      <c r="C244" s="22" t="s">
        <v>210</v>
      </c>
      <c r="D244" s="16">
        <v>0</v>
      </c>
      <c r="E244" s="21">
        <v>0</v>
      </c>
      <c r="F244" s="13">
        <v>0</v>
      </c>
      <c r="G244" s="16">
        <v>0</v>
      </c>
      <c r="H244" s="13">
        <v>10</v>
      </c>
      <c r="I244" s="13">
        <v>10</v>
      </c>
      <c r="J244" s="16">
        <v>10</v>
      </c>
    </row>
    <row r="245" spans="1:10" ht="12.75">
      <c r="A245" s="18">
        <v>111</v>
      </c>
      <c r="B245" s="10" t="s">
        <v>211</v>
      </c>
      <c r="C245" s="22" t="s">
        <v>141</v>
      </c>
      <c r="D245" s="16">
        <v>0</v>
      </c>
      <c r="E245" s="21">
        <v>0</v>
      </c>
      <c r="F245" s="13">
        <v>0</v>
      </c>
      <c r="G245" s="16">
        <v>0</v>
      </c>
      <c r="H245" s="13">
        <v>25</v>
      </c>
      <c r="I245" s="13">
        <v>25</v>
      </c>
      <c r="J245" s="16">
        <v>25</v>
      </c>
    </row>
    <row r="246" spans="1:10" ht="12.75">
      <c r="A246" s="18">
        <v>111</v>
      </c>
      <c r="B246" s="10" t="s">
        <v>142</v>
      </c>
      <c r="C246" s="22" t="s">
        <v>212</v>
      </c>
      <c r="D246" s="16">
        <v>0</v>
      </c>
      <c r="E246" s="21">
        <v>0</v>
      </c>
      <c r="F246" s="13">
        <v>0</v>
      </c>
      <c r="G246" s="16">
        <v>0</v>
      </c>
      <c r="H246" s="13">
        <v>35</v>
      </c>
      <c r="I246" s="13">
        <v>34</v>
      </c>
      <c r="J246" s="16">
        <v>34</v>
      </c>
    </row>
    <row r="247" spans="1:10" ht="12.75">
      <c r="A247" s="35"/>
      <c r="B247" s="47" t="s">
        <v>389</v>
      </c>
      <c r="C247" s="35"/>
      <c r="D247" s="6">
        <f>SUM(D248:D265)</f>
        <v>845.91</v>
      </c>
      <c r="E247" s="6">
        <f>SUM(E248:E265)</f>
        <v>913.7700000000001</v>
      </c>
      <c r="F247" s="7">
        <f>SUM(F248:F265)</f>
        <v>1200</v>
      </c>
      <c r="G247" s="6">
        <f>SUM(G248:G266)</f>
        <v>2554.57</v>
      </c>
      <c r="H247" s="7">
        <f>SUM(H248:H266)</f>
        <v>640</v>
      </c>
      <c r="I247" s="8">
        <f>SUM(I248:I266)</f>
        <v>600</v>
      </c>
      <c r="J247" s="8">
        <f>SUM(J248:J266)</f>
        <v>600</v>
      </c>
    </row>
    <row r="248" spans="1:10" ht="12.75">
      <c r="A248" s="17">
        <v>111</v>
      </c>
      <c r="B248" s="10">
        <v>621</v>
      </c>
      <c r="C248" s="22" t="s">
        <v>123</v>
      </c>
      <c r="D248" s="16">
        <v>31.62</v>
      </c>
      <c r="E248" s="12">
        <v>49.69</v>
      </c>
      <c r="F248" s="13">
        <v>47</v>
      </c>
      <c r="G248" s="29">
        <v>92.47</v>
      </c>
      <c r="H248" s="13">
        <v>15</v>
      </c>
      <c r="I248" s="15">
        <v>15</v>
      </c>
      <c r="J248" s="15">
        <v>15</v>
      </c>
    </row>
    <row r="249" spans="1:10" ht="12.75">
      <c r="A249" s="17">
        <v>111</v>
      </c>
      <c r="B249" s="10">
        <v>623</v>
      </c>
      <c r="C249" s="22" t="s">
        <v>213</v>
      </c>
      <c r="D249" s="16">
        <v>3.72</v>
      </c>
      <c r="E249" s="13">
        <v>0</v>
      </c>
      <c r="F249" s="13">
        <v>0</v>
      </c>
      <c r="G249" s="29">
        <v>31.14</v>
      </c>
      <c r="H249" s="13">
        <v>4</v>
      </c>
      <c r="I249" s="15">
        <v>4</v>
      </c>
      <c r="J249" s="15">
        <v>4</v>
      </c>
    </row>
    <row r="250" spans="1:10" ht="12.75">
      <c r="A250" s="17">
        <v>111</v>
      </c>
      <c r="B250" s="10">
        <v>625001</v>
      </c>
      <c r="C250" s="22" t="s">
        <v>125</v>
      </c>
      <c r="D250" s="16">
        <v>0</v>
      </c>
      <c r="E250" s="13">
        <v>0</v>
      </c>
      <c r="F250" s="13">
        <v>7</v>
      </c>
      <c r="G250" s="29">
        <v>0</v>
      </c>
      <c r="H250" s="13">
        <v>0</v>
      </c>
      <c r="I250" s="15">
        <v>0</v>
      </c>
      <c r="J250" s="16">
        <v>0</v>
      </c>
    </row>
    <row r="251" spans="1:10" ht="12.75">
      <c r="A251" s="17">
        <v>111</v>
      </c>
      <c r="B251" s="10">
        <v>625002</v>
      </c>
      <c r="C251" s="22" t="s">
        <v>205</v>
      </c>
      <c r="D251" s="16">
        <v>0</v>
      </c>
      <c r="E251" s="12">
        <v>19.96</v>
      </c>
      <c r="F251" s="13">
        <v>66</v>
      </c>
      <c r="G251" s="29">
        <v>51.56</v>
      </c>
      <c r="H251" s="13">
        <v>8</v>
      </c>
      <c r="I251" s="13">
        <v>8</v>
      </c>
      <c r="J251" s="13">
        <v>8</v>
      </c>
    </row>
    <row r="252" spans="1:10" ht="12.75">
      <c r="A252" s="17">
        <v>111</v>
      </c>
      <c r="B252" s="10">
        <v>625003</v>
      </c>
      <c r="C252" s="22" t="s">
        <v>127</v>
      </c>
      <c r="D252" s="16">
        <v>0</v>
      </c>
      <c r="E252" s="12">
        <v>1.14</v>
      </c>
      <c r="F252" s="13">
        <v>4</v>
      </c>
      <c r="G252" s="29">
        <v>2.93</v>
      </c>
      <c r="H252" s="13">
        <v>1</v>
      </c>
      <c r="I252" s="13">
        <v>1</v>
      </c>
      <c r="J252" s="13">
        <v>1</v>
      </c>
    </row>
    <row r="253" spans="1:10" ht="12.75">
      <c r="A253" s="17">
        <v>111</v>
      </c>
      <c r="B253" s="10">
        <v>625004</v>
      </c>
      <c r="C253" s="22" t="s">
        <v>128</v>
      </c>
      <c r="D253" s="16">
        <v>0</v>
      </c>
      <c r="E253" s="12">
        <v>4.27</v>
      </c>
      <c r="F253" s="13">
        <v>14</v>
      </c>
      <c r="G253" s="29">
        <v>11.04</v>
      </c>
      <c r="H253" s="13">
        <v>6</v>
      </c>
      <c r="I253" s="13">
        <v>6</v>
      </c>
      <c r="J253" s="13">
        <v>6</v>
      </c>
    </row>
    <row r="254" spans="1:10" ht="12.75">
      <c r="A254" s="17">
        <v>111</v>
      </c>
      <c r="B254" s="10">
        <v>625005</v>
      </c>
      <c r="C254" s="22" t="s">
        <v>129</v>
      </c>
      <c r="D254" s="16">
        <v>0</v>
      </c>
      <c r="E254" s="13">
        <v>0</v>
      </c>
      <c r="F254" s="13">
        <v>5</v>
      </c>
      <c r="G254" s="29">
        <v>0</v>
      </c>
      <c r="H254" s="13">
        <v>0</v>
      </c>
      <c r="I254" s="15">
        <v>0</v>
      </c>
      <c r="J254" s="16">
        <v>0</v>
      </c>
    </row>
    <row r="255" spans="1:10" ht="12.75">
      <c r="A255" s="17">
        <v>111</v>
      </c>
      <c r="B255" s="10">
        <v>625007</v>
      </c>
      <c r="C255" s="22" t="s">
        <v>210</v>
      </c>
      <c r="D255" s="16">
        <v>0</v>
      </c>
      <c r="E255" s="12">
        <v>6.77</v>
      </c>
      <c r="F255" s="13">
        <v>22</v>
      </c>
      <c r="G255" s="29">
        <v>17.47</v>
      </c>
      <c r="H255" s="13">
        <v>10</v>
      </c>
      <c r="I255" s="13">
        <v>10</v>
      </c>
      <c r="J255" s="13">
        <v>10</v>
      </c>
    </row>
    <row r="256" spans="1:10" ht="12.75">
      <c r="A256" s="17">
        <v>111</v>
      </c>
      <c r="B256" s="10">
        <v>631001</v>
      </c>
      <c r="C256" s="22" t="s">
        <v>214</v>
      </c>
      <c r="D256" s="16">
        <v>0</v>
      </c>
      <c r="E256" s="13">
        <v>2</v>
      </c>
      <c r="F256" s="13">
        <v>2</v>
      </c>
      <c r="G256" s="86">
        <v>4.2</v>
      </c>
      <c r="H256" s="13">
        <v>2</v>
      </c>
      <c r="I256" s="13">
        <v>2</v>
      </c>
      <c r="J256" s="13">
        <v>2</v>
      </c>
    </row>
    <row r="257" spans="1:10" ht="12.75">
      <c r="A257" s="17">
        <v>111</v>
      </c>
      <c r="B257" s="10">
        <v>632001</v>
      </c>
      <c r="C257" s="22" t="s">
        <v>215</v>
      </c>
      <c r="D257" s="16">
        <v>0</v>
      </c>
      <c r="E257" s="12">
        <v>14.72</v>
      </c>
      <c r="F257" s="13">
        <v>20</v>
      </c>
      <c r="G257" s="29">
        <v>57.76</v>
      </c>
      <c r="H257" s="13">
        <v>20</v>
      </c>
      <c r="I257" s="13">
        <v>20</v>
      </c>
      <c r="J257" s="13">
        <v>20</v>
      </c>
    </row>
    <row r="258" spans="1:10" ht="12.75">
      <c r="A258" s="17">
        <v>111</v>
      </c>
      <c r="B258" s="10">
        <v>632003</v>
      </c>
      <c r="C258" s="22" t="s">
        <v>216</v>
      </c>
      <c r="D258" s="16">
        <v>4</v>
      </c>
      <c r="E258" s="13">
        <v>10</v>
      </c>
      <c r="F258" s="13">
        <v>10</v>
      </c>
      <c r="G258" s="86">
        <v>20.9</v>
      </c>
      <c r="H258" s="13">
        <v>10</v>
      </c>
      <c r="I258" s="13">
        <v>10</v>
      </c>
      <c r="J258" s="13">
        <v>10</v>
      </c>
    </row>
    <row r="259" spans="1:10" ht="12.75">
      <c r="A259" s="17">
        <v>111</v>
      </c>
      <c r="B259" s="10">
        <v>633006</v>
      </c>
      <c r="C259" s="22" t="s">
        <v>212</v>
      </c>
      <c r="D259" s="16">
        <v>60</v>
      </c>
      <c r="E259" s="12">
        <v>35.26</v>
      </c>
      <c r="F259" s="13">
        <v>50</v>
      </c>
      <c r="G259" s="29">
        <v>128.88</v>
      </c>
      <c r="H259" s="13">
        <v>50</v>
      </c>
      <c r="I259" s="13">
        <v>50</v>
      </c>
      <c r="J259" s="13">
        <v>50</v>
      </c>
    </row>
    <row r="260" spans="1:10" ht="12.75">
      <c r="A260" s="17">
        <v>111</v>
      </c>
      <c r="B260" s="10">
        <v>634001</v>
      </c>
      <c r="C260" s="22" t="s">
        <v>217</v>
      </c>
      <c r="D260" s="16">
        <v>9.98</v>
      </c>
      <c r="E260" s="13">
        <v>15</v>
      </c>
      <c r="F260" s="13">
        <v>15</v>
      </c>
      <c r="G260" s="86">
        <v>40.01</v>
      </c>
      <c r="H260" s="13">
        <v>20</v>
      </c>
      <c r="I260" s="13">
        <v>20</v>
      </c>
      <c r="J260" s="13">
        <v>20</v>
      </c>
    </row>
    <row r="261" spans="1:10" ht="12.75">
      <c r="A261" s="17">
        <v>111</v>
      </c>
      <c r="B261" s="10">
        <v>635006</v>
      </c>
      <c r="C261" s="22" t="s">
        <v>363</v>
      </c>
      <c r="D261" s="16">
        <v>0</v>
      </c>
      <c r="E261" s="13">
        <v>0</v>
      </c>
      <c r="F261" s="13">
        <v>0</v>
      </c>
      <c r="G261" s="86">
        <v>15.5</v>
      </c>
      <c r="H261" s="13">
        <v>20</v>
      </c>
      <c r="I261" s="13">
        <v>20</v>
      </c>
      <c r="J261" s="13">
        <v>20</v>
      </c>
    </row>
    <row r="262" spans="1:10" ht="12.75">
      <c r="A262" s="17">
        <v>111</v>
      </c>
      <c r="B262" s="10">
        <v>637007</v>
      </c>
      <c r="C262" s="22" t="s">
        <v>218</v>
      </c>
      <c r="D262" s="16">
        <v>14.48</v>
      </c>
      <c r="E262" s="12">
        <v>1.8</v>
      </c>
      <c r="F262" s="13">
        <v>2</v>
      </c>
      <c r="G262" s="85">
        <v>0</v>
      </c>
      <c r="H262" s="13">
        <v>0</v>
      </c>
      <c r="I262" s="13">
        <v>0</v>
      </c>
      <c r="J262" s="13">
        <v>0</v>
      </c>
    </row>
    <row r="263" spans="1:10" ht="12.75">
      <c r="A263" s="17">
        <v>111</v>
      </c>
      <c r="B263" s="10">
        <v>637014</v>
      </c>
      <c r="C263" s="22" t="s">
        <v>186</v>
      </c>
      <c r="D263" s="20">
        <v>177.1</v>
      </c>
      <c r="E263" s="12">
        <v>135.6</v>
      </c>
      <c r="F263" s="13">
        <v>236</v>
      </c>
      <c r="G263" s="86">
        <v>316.3</v>
      </c>
      <c r="H263" s="13">
        <v>60</v>
      </c>
      <c r="I263" s="13">
        <v>60</v>
      </c>
      <c r="J263" s="13">
        <v>60</v>
      </c>
    </row>
    <row r="264" spans="1:10" ht="12.75">
      <c r="A264" s="17">
        <v>111</v>
      </c>
      <c r="B264" s="10">
        <v>637026</v>
      </c>
      <c r="C264" s="22" t="s">
        <v>122</v>
      </c>
      <c r="D264" s="16">
        <v>0</v>
      </c>
      <c r="E264" s="12">
        <v>474.96</v>
      </c>
      <c r="F264" s="13">
        <v>500</v>
      </c>
      <c r="G264" s="86">
        <v>1063.43</v>
      </c>
      <c r="H264" s="13">
        <v>193</v>
      </c>
      <c r="I264" s="13">
        <v>193</v>
      </c>
      <c r="J264" s="13">
        <v>193</v>
      </c>
    </row>
    <row r="265" spans="1:10" ht="12.75">
      <c r="A265" s="17">
        <v>111</v>
      </c>
      <c r="B265" s="10">
        <v>637027</v>
      </c>
      <c r="C265" s="22" t="s">
        <v>191</v>
      </c>
      <c r="D265" s="16">
        <v>545.01</v>
      </c>
      <c r="E265" s="12">
        <v>142.6</v>
      </c>
      <c r="F265" s="13">
        <v>200</v>
      </c>
      <c r="G265" s="86">
        <v>418.35</v>
      </c>
      <c r="H265" s="13">
        <v>88</v>
      </c>
      <c r="I265" s="13">
        <v>88</v>
      </c>
      <c r="J265" s="13">
        <v>88</v>
      </c>
    </row>
    <row r="266" spans="1:10" ht="12.75">
      <c r="A266" s="17">
        <v>111</v>
      </c>
      <c r="B266" s="10">
        <v>637037</v>
      </c>
      <c r="C266" s="17" t="s">
        <v>364</v>
      </c>
      <c r="D266" s="29">
        <v>0</v>
      </c>
      <c r="E266" s="13">
        <v>0</v>
      </c>
      <c r="F266" s="13">
        <v>0</v>
      </c>
      <c r="G266" s="86">
        <v>282.63</v>
      </c>
      <c r="H266" s="13">
        <v>133</v>
      </c>
      <c r="I266" s="13">
        <v>93</v>
      </c>
      <c r="J266" s="13">
        <v>93</v>
      </c>
    </row>
    <row r="267" spans="1:10" ht="12.75">
      <c r="A267" s="2"/>
      <c r="B267" s="5" t="s">
        <v>390</v>
      </c>
      <c r="C267" s="2"/>
      <c r="D267" s="6">
        <f aca="true" t="shared" si="9" ref="D267:J267">SUM(D268:D271)</f>
        <v>6580.67</v>
      </c>
      <c r="E267" s="6">
        <f t="shared" si="9"/>
        <v>4867.0599999999995</v>
      </c>
      <c r="F267" s="7">
        <f t="shared" si="9"/>
        <v>11600</v>
      </c>
      <c r="G267" s="6">
        <f t="shared" si="9"/>
        <v>6775.24</v>
      </c>
      <c r="H267" s="7">
        <f>SUM(H268:H271)</f>
        <v>7400</v>
      </c>
      <c r="I267" s="8">
        <f t="shared" si="9"/>
        <v>7400</v>
      </c>
      <c r="J267" s="8">
        <f t="shared" si="9"/>
        <v>7400</v>
      </c>
    </row>
    <row r="268" spans="1:10" ht="12.75">
      <c r="A268" s="9">
        <v>41</v>
      </c>
      <c r="B268" s="10">
        <v>637005</v>
      </c>
      <c r="C268" s="11" t="s">
        <v>219</v>
      </c>
      <c r="D268" s="15">
        <v>1100</v>
      </c>
      <c r="E268" s="21">
        <v>900</v>
      </c>
      <c r="F268" s="13">
        <v>900</v>
      </c>
      <c r="G268" s="85">
        <v>900</v>
      </c>
      <c r="H268" s="13">
        <v>900</v>
      </c>
      <c r="I268" s="15">
        <v>900</v>
      </c>
      <c r="J268" s="16">
        <v>900</v>
      </c>
    </row>
    <row r="269" spans="1:10" ht="12.75">
      <c r="A269" s="9">
        <v>41</v>
      </c>
      <c r="B269" s="10">
        <v>637012</v>
      </c>
      <c r="C269" s="11" t="s">
        <v>220</v>
      </c>
      <c r="D269" s="16">
        <v>481.19</v>
      </c>
      <c r="E269" s="12">
        <v>449.63</v>
      </c>
      <c r="F269" s="13">
        <v>6700</v>
      </c>
      <c r="G269" s="86">
        <v>2495.93</v>
      </c>
      <c r="H269" s="13">
        <v>3000</v>
      </c>
      <c r="I269" s="15">
        <v>3000</v>
      </c>
      <c r="J269" s="16">
        <v>3000</v>
      </c>
    </row>
    <row r="270" spans="1:10" ht="12.75">
      <c r="A270" s="9">
        <v>41</v>
      </c>
      <c r="B270" s="10">
        <v>637031</v>
      </c>
      <c r="C270" s="11" t="s">
        <v>19</v>
      </c>
      <c r="D270" s="16">
        <v>0</v>
      </c>
      <c r="E270" s="12">
        <v>0</v>
      </c>
      <c r="F270" s="13">
        <v>0</v>
      </c>
      <c r="G270" s="85">
        <v>60</v>
      </c>
      <c r="H270" s="13">
        <v>0</v>
      </c>
      <c r="I270" s="15">
        <v>0</v>
      </c>
      <c r="J270" s="16">
        <v>0</v>
      </c>
    </row>
    <row r="271" spans="1:10" ht="12.75">
      <c r="A271" s="9">
        <v>41</v>
      </c>
      <c r="B271" s="10">
        <v>651002</v>
      </c>
      <c r="C271" s="11" t="s">
        <v>221</v>
      </c>
      <c r="D271" s="12">
        <v>4999.48</v>
      </c>
      <c r="E271" s="12">
        <v>3517.43</v>
      </c>
      <c r="F271" s="13">
        <v>4000</v>
      </c>
      <c r="G271" s="29">
        <v>3319.31</v>
      </c>
      <c r="H271" s="13">
        <v>3500</v>
      </c>
      <c r="I271" s="15">
        <v>3500</v>
      </c>
      <c r="J271" s="16">
        <v>3500</v>
      </c>
    </row>
    <row r="272" spans="1:10" ht="12.75">
      <c r="A272" s="33"/>
      <c r="B272" s="49" t="s">
        <v>391</v>
      </c>
      <c r="C272" s="33"/>
      <c r="D272" s="51">
        <f aca="true" t="shared" si="10" ref="D272:J272">SUM(D273)</f>
        <v>0</v>
      </c>
      <c r="E272" s="51">
        <f t="shared" si="10"/>
        <v>0</v>
      </c>
      <c r="F272" s="51">
        <f t="shared" si="10"/>
        <v>208</v>
      </c>
      <c r="G272" s="50">
        <f t="shared" si="10"/>
        <v>692.27</v>
      </c>
      <c r="H272" s="51">
        <f>SUM(H273)</f>
        <v>1560</v>
      </c>
      <c r="I272" s="8">
        <f t="shared" si="10"/>
        <v>1550</v>
      </c>
      <c r="J272" s="8">
        <f t="shared" si="10"/>
        <v>1500</v>
      </c>
    </row>
    <row r="273" spans="1:10" ht="12.75">
      <c r="A273" s="17">
        <v>41</v>
      </c>
      <c r="B273" s="10">
        <v>651003</v>
      </c>
      <c r="C273" s="17" t="s">
        <v>222</v>
      </c>
      <c r="D273" s="13">
        <v>0</v>
      </c>
      <c r="E273" s="13">
        <v>0</v>
      </c>
      <c r="F273" s="13">
        <v>208</v>
      </c>
      <c r="G273" s="12">
        <v>692.27</v>
      </c>
      <c r="H273" s="13">
        <v>1560</v>
      </c>
      <c r="I273" s="15">
        <v>1550</v>
      </c>
      <c r="J273" s="16">
        <v>1500</v>
      </c>
    </row>
    <row r="274" spans="1:10" ht="12.75">
      <c r="A274" s="35"/>
      <c r="B274" s="49" t="s">
        <v>392</v>
      </c>
      <c r="C274" s="35"/>
      <c r="D274" s="51">
        <f aca="true" t="shared" si="11" ref="D274:J274">SUM(D275)</f>
        <v>0</v>
      </c>
      <c r="E274" s="51">
        <f t="shared" si="11"/>
        <v>0</v>
      </c>
      <c r="F274" s="51">
        <f t="shared" si="11"/>
        <v>0</v>
      </c>
      <c r="G274" s="51">
        <f t="shared" si="11"/>
        <v>0</v>
      </c>
      <c r="H274" s="51">
        <f t="shared" si="11"/>
        <v>80</v>
      </c>
      <c r="I274" s="92">
        <f t="shared" si="11"/>
        <v>80</v>
      </c>
      <c r="J274" s="51">
        <f t="shared" si="11"/>
        <v>80</v>
      </c>
    </row>
    <row r="275" spans="1:10" ht="12.75">
      <c r="A275" s="17">
        <v>111</v>
      </c>
      <c r="B275" s="10">
        <v>637027</v>
      </c>
      <c r="C275" s="17" t="s">
        <v>199</v>
      </c>
      <c r="D275" s="13">
        <v>0</v>
      </c>
      <c r="E275" s="13">
        <v>0</v>
      </c>
      <c r="F275" s="13">
        <v>0</v>
      </c>
      <c r="G275" s="13">
        <v>0</v>
      </c>
      <c r="H275" s="13">
        <v>80</v>
      </c>
      <c r="I275" s="15">
        <v>80</v>
      </c>
      <c r="J275" s="15">
        <v>80</v>
      </c>
    </row>
    <row r="276" spans="1:10" ht="12.75">
      <c r="A276" s="2"/>
      <c r="B276" s="5" t="s">
        <v>393</v>
      </c>
      <c r="C276" s="2"/>
      <c r="D276" s="6">
        <f aca="true" t="shared" si="12" ref="D276:J276">SUM(D277:D281)</f>
        <v>1047.44</v>
      </c>
      <c r="E276" s="6">
        <f t="shared" si="12"/>
        <v>1325.91</v>
      </c>
      <c r="F276" s="7">
        <f t="shared" si="12"/>
        <v>1380</v>
      </c>
      <c r="G276" s="6">
        <f t="shared" si="12"/>
        <v>869.24</v>
      </c>
      <c r="H276" s="7">
        <f>SUM(H277:H281)</f>
        <v>1180</v>
      </c>
      <c r="I276" s="30">
        <f t="shared" si="12"/>
        <v>1180</v>
      </c>
      <c r="J276" s="30">
        <f t="shared" si="12"/>
        <v>1180</v>
      </c>
    </row>
    <row r="277" spans="1:10" ht="12.75">
      <c r="A277" s="9">
        <v>41</v>
      </c>
      <c r="B277" s="10">
        <v>632002</v>
      </c>
      <c r="C277" s="11" t="s">
        <v>223</v>
      </c>
      <c r="D277" s="16">
        <v>383.13</v>
      </c>
      <c r="E277" s="12">
        <v>328.16</v>
      </c>
      <c r="F277" s="13">
        <v>450</v>
      </c>
      <c r="G277" s="29">
        <v>185.01</v>
      </c>
      <c r="H277" s="13">
        <v>250</v>
      </c>
      <c r="I277" s="16">
        <v>250</v>
      </c>
      <c r="J277" s="16">
        <v>250</v>
      </c>
    </row>
    <row r="278" spans="1:10" ht="12.75">
      <c r="A278" s="45">
        <v>41</v>
      </c>
      <c r="B278" s="10">
        <v>633006</v>
      </c>
      <c r="C278" s="25" t="s">
        <v>212</v>
      </c>
      <c r="D278" s="16">
        <v>105.55</v>
      </c>
      <c r="E278" s="20">
        <v>100.49</v>
      </c>
      <c r="F278" s="13">
        <v>200</v>
      </c>
      <c r="G278" s="29">
        <v>0</v>
      </c>
      <c r="H278" s="13">
        <v>200</v>
      </c>
      <c r="I278" s="16">
        <v>200</v>
      </c>
      <c r="J278" s="16">
        <v>200</v>
      </c>
    </row>
    <row r="279" spans="1:10" ht="12.75">
      <c r="A279" s="9">
        <v>41</v>
      </c>
      <c r="B279" s="10">
        <v>637004</v>
      </c>
      <c r="C279" s="11" t="s">
        <v>224</v>
      </c>
      <c r="D279" s="16">
        <v>551.96</v>
      </c>
      <c r="E279" s="12">
        <v>573.8</v>
      </c>
      <c r="F279" s="13">
        <v>580</v>
      </c>
      <c r="G279" s="29">
        <v>567.45</v>
      </c>
      <c r="H279" s="13">
        <v>580</v>
      </c>
      <c r="I279" s="16">
        <v>580</v>
      </c>
      <c r="J279" s="16">
        <v>580</v>
      </c>
    </row>
    <row r="280" spans="1:10" ht="12.75">
      <c r="A280" s="9">
        <v>41</v>
      </c>
      <c r="B280" s="10" t="s">
        <v>167</v>
      </c>
      <c r="C280" s="11" t="s">
        <v>225</v>
      </c>
      <c r="D280" s="16">
        <v>0</v>
      </c>
      <c r="E280" s="13">
        <v>220</v>
      </c>
      <c r="F280" s="13">
        <v>0</v>
      </c>
      <c r="G280" s="13">
        <v>0</v>
      </c>
      <c r="H280" s="13">
        <v>0</v>
      </c>
      <c r="I280" s="16">
        <v>0</v>
      </c>
      <c r="J280" s="16">
        <v>0</v>
      </c>
    </row>
    <row r="281" spans="1:10" ht="12.75">
      <c r="A281" s="9">
        <v>41</v>
      </c>
      <c r="B281" s="10">
        <v>635004</v>
      </c>
      <c r="C281" s="11" t="s">
        <v>156</v>
      </c>
      <c r="D281" s="20">
        <v>6.8</v>
      </c>
      <c r="E281" s="20">
        <v>103.46</v>
      </c>
      <c r="F281" s="13">
        <v>150</v>
      </c>
      <c r="G281" s="13">
        <v>116.78</v>
      </c>
      <c r="H281" s="13">
        <v>150</v>
      </c>
      <c r="I281" s="16">
        <v>150</v>
      </c>
      <c r="J281" s="16">
        <v>150</v>
      </c>
    </row>
    <row r="282" spans="1:10" ht="12.75">
      <c r="A282" s="5"/>
      <c r="B282" s="5" t="s">
        <v>394</v>
      </c>
      <c r="C282" s="2"/>
      <c r="D282" s="6">
        <f aca="true" t="shared" si="13" ref="D282:J282">SUM(D283:D295)</f>
        <v>14571.949999999999</v>
      </c>
      <c r="E282" s="6">
        <f t="shared" si="13"/>
        <v>13610.940000000002</v>
      </c>
      <c r="F282" s="7">
        <f t="shared" si="13"/>
        <v>14769</v>
      </c>
      <c r="G282" s="6">
        <f t="shared" si="13"/>
        <v>14363.15</v>
      </c>
      <c r="H282" s="7">
        <f>SUM(H283:H295)</f>
        <v>15335</v>
      </c>
      <c r="I282" s="8">
        <f t="shared" si="13"/>
        <v>15335</v>
      </c>
      <c r="J282" s="8">
        <f t="shared" si="13"/>
        <v>15335</v>
      </c>
    </row>
    <row r="283" spans="1:10" ht="12.75">
      <c r="A283" s="9">
        <v>41</v>
      </c>
      <c r="B283" s="10">
        <v>611</v>
      </c>
      <c r="C283" s="11" t="s">
        <v>120</v>
      </c>
      <c r="D283" s="12">
        <v>7153.13</v>
      </c>
      <c r="E283" s="12">
        <v>6897.12</v>
      </c>
      <c r="F283" s="13">
        <v>7150</v>
      </c>
      <c r="G283" s="29">
        <v>7016.11</v>
      </c>
      <c r="H283" s="13">
        <v>7150</v>
      </c>
      <c r="I283" s="13">
        <v>7150</v>
      </c>
      <c r="J283" s="16">
        <v>7150</v>
      </c>
    </row>
    <row r="284" spans="1:10" ht="12.75">
      <c r="A284" s="9">
        <v>41</v>
      </c>
      <c r="B284" s="10">
        <v>614</v>
      </c>
      <c r="C284" s="11" t="s">
        <v>122</v>
      </c>
      <c r="D284" s="13">
        <v>2533</v>
      </c>
      <c r="E284" s="13">
        <v>2500</v>
      </c>
      <c r="F284" s="13">
        <v>2500</v>
      </c>
      <c r="G284" s="29">
        <v>2815</v>
      </c>
      <c r="H284" s="13">
        <v>2800</v>
      </c>
      <c r="I284" s="13">
        <v>2800</v>
      </c>
      <c r="J284" s="16">
        <v>2800</v>
      </c>
    </row>
    <row r="285" spans="1:10" ht="12.75">
      <c r="A285" s="9">
        <v>41</v>
      </c>
      <c r="B285" s="10">
        <v>621</v>
      </c>
      <c r="C285" s="11" t="s">
        <v>123</v>
      </c>
      <c r="D285" s="20">
        <v>958.6</v>
      </c>
      <c r="E285" s="12">
        <v>957.7</v>
      </c>
      <c r="F285" s="13">
        <v>960</v>
      </c>
      <c r="G285" s="86">
        <v>992.1</v>
      </c>
      <c r="H285" s="13">
        <v>995</v>
      </c>
      <c r="I285" s="13">
        <v>995</v>
      </c>
      <c r="J285" s="16">
        <v>995</v>
      </c>
    </row>
    <row r="286" spans="1:10" ht="12.75">
      <c r="A286" s="9">
        <v>41</v>
      </c>
      <c r="B286" s="10">
        <v>625001</v>
      </c>
      <c r="C286" s="11" t="s">
        <v>125</v>
      </c>
      <c r="D286" s="16">
        <v>134.18</v>
      </c>
      <c r="E286" s="12">
        <v>134.04</v>
      </c>
      <c r="F286" s="13">
        <v>135</v>
      </c>
      <c r="G286" s="29">
        <v>138.84</v>
      </c>
      <c r="H286" s="13">
        <v>140</v>
      </c>
      <c r="I286" s="13">
        <v>140</v>
      </c>
      <c r="J286" s="16">
        <v>140</v>
      </c>
    </row>
    <row r="287" spans="1:10" ht="12.75">
      <c r="A287" s="9">
        <v>41</v>
      </c>
      <c r="B287" s="10">
        <v>625002</v>
      </c>
      <c r="C287" s="11" t="s">
        <v>205</v>
      </c>
      <c r="D287" s="12">
        <v>1342.04</v>
      </c>
      <c r="E287" s="12">
        <v>1340.78</v>
      </c>
      <c r="F287" s="13">
        <v>1342</v>
      </c>
      <c r="G287" s="29">
        <v>1388.94</v>
      </c>
      <c r="H287" s="13">
        <v>1395</v>
      </c>
      <c r="I287" s="13">
        <v>1395</v>
      </c>
      <c r="J287" s="16">
        <v>1395</v>
      </c>
    </row>
    <row r="288" spans="1:10" ht="12.75">
      <c r="A288" s="9">
        <v>41</v>
      </c>
      <c r="B288" s="10">
        <v>625003</v>
      </c>
      <c r="C288" s="11" t="s">
        <v>127</v>
      </c>
      <c r="D288" s="16">
        <v>76.67</v>
      </c>
      <c r="E288" s="12">
        <v>79.81</v>
      </c>
      <c r="F288" s="13">
        <v>77</v>
      </c>
      <c r="G288" s="29">
        <v>79.32</v>
      </c>
      <c r="H288" s="13">
        <v>80</v>
      </c>
      <c r="I288" s="13">
        <v>80</v>
      </c>
      <c r="J288" s="16">
        <v>80</v>
      </c>
    </row>
    <row r="289" spans="1:10" ht="12.75">
      <c r="A289" s="9">
        <v>41</v>
      </c>
      <c r="B289" s="10">
        <v>625004</v>
      </c>
      <c r="C289" s="11" t="s">
        <v>128</v>
      </c>
      <c r="D289" s="16">
        <v>287.58</v>
      </c>
      <c r="E289" s="12">
        <v>287.31</v>
      </c>
      <c r="F289" s="13">
        <v>290</v>
      </c>
      <c r="G289" s="29">
        <v>297.63</v>
      </c>
      <c r="H289" s="13">
        <v>300</v>
      </c>
      <c r="I289" s="13">
        <v>300</v>
      </c>
      <c r="J289" s="16">
        <v>300</v>
      </c>
    </row>
    <row r="290" spans="1:10" ht="12.75">
      <c r="A290" s="9">
        <v>41</v>
      </c>
      <c r="B290" s="10">
        <v>625005</v>
      </c>
      <c r="C290" s="11" t="s">
        <v>129</v>
      </c>
      <c r="D290" s="16">
        <v>95.86</v>
      </c>
      <c r="E290" s="12">
        <v>92.54</v>
      </c>
      <c r="F290" s="13">
        <v>100</v>
      </c>
      <c r="G290" s="29">
        <v>99.21</v>
      </c>
      <c r="H290" s="13">
        <v>100</v>
      </c>
      <c r="I290" s="13">
        <v>100</v>
      </c>
      <c r="J290" s="16">
        <v>100</v>
      </c>
    </row>
    <row r="291" spans="1:10" ht="12.75">
      <c r="A291" s="9">
        <v>41</v>
      </c>
      <c r="B291" s="10">
        <v>625007</v>
      </c>
      <c r="C291" s="11" t="s">
        <v>130</v>
      </c>
      <c r="D291" s="20">
        <v>455.3</v>
      </c>
      <c r="E291" s="12">
        <v>454.87</v>
      </c>
      <c r="F291" s="13">
        <v>455</v>
      </c>
      <c r="G291" s="29">
        <v>471.21</v>
      </c>
      <c r="H291" s="13">
        <v>475</v>
      </c>
      <c r="I291" s="13">
        <v>475</v>
      </c>
      <c r="J291" s="16">
        <v>475</v>
      </c>
    </row>
    <row r="292" spans="1:10" ht="12.75">
      <c r="A292" s="9">
        <v>41</v>
      </c>
      <c r="B292" s="10">
        <v>633006</v>
      </c>
      <c r="C292" s="11" t="s">
        <v>212</v>
      </c>
      <c r="D292" s="12">
        <v>1361.4</v>
      </c>
      <c r="E292" s="12">
        <v>671.58</v>
      </c>
      <c r="F292" s="13">
        <v>1500</v>
      </c>
      <c r="G292" s="29">
        <v>713.09</v>
      </c>
      <c r="H292" s="13">
        <v>1500</v>
      </c>
      <c r="I292" s="13">
        <v>1500</v>
      </c>
      <c r="J292" s="16">
        <v>1500</v>
      </c>
    </row>
    <row r="293" spans="1:10" ht="12.75">
      <c r="A293" s="9">
        <v>41</v>
      </c>
      <c r="B293" s="10">
        <v>633010</v>
      </c>
      <c r="C293" s="11" t="s">
        <v>226</v>
      </c>
      <c r="D293" s="16">
        <v>67.05</v>
      </c>
      <c r="E293" s="20">
        <v>87.57</v>
      </c>
      <c r="F293" s="13">
        <v>150</v>
      </c>
      <c r="G293" s="29">
        <v>228.67</v>
      </c>
      <c r="H293" s="13">
        <v>275</v>
      </c>
      <c r="I293" s="13">
        <v>275</v>
      </c>
      <c r="J293" s="16">
        <v>275</v>
      </c>
    </row>
    <row r="294" spans="1:10" ht="12.75">
      <c r="A294" s="9">
        <v>41</v>
      </c>
      <c r="B294" s="10">
        <v>637015</v>
      </c>
      <c r="C294" s="11" t="s">
        <v>365</v>
      </c>
      <c r="D294" s="16">
        <v>0</v>
      </c>
      <c r="E294" s="20">
        <v>0</v>
      </c>
      <c r="F294" s="13">
        <v>0</v>
      </c>
      <c r="G294" s="29">
        <v>9.75</v>
      </c>
      <c r="H294" s="13">
        <v>10</v>
      </c>
      <c r="I294" s="13">
        <v>10</v>
      </c>
      <c r="J294" s="16">
        <v>10</v>
      </c>
    </row>
    <row r="295" spans="1:10" ht="12.75">
      <c r="A295" s="9">
        <v>41</v>
      </c>
      <c r="B295" s="10">
        <v>637016</v>
      </c>
      <c r="C295" s="11" t="s">
        <v>188</v>
      </c>
      <c r="D295" s="16">
        <v>107.14</v>
      </c>
      <c r="E295" s="12">
        <v>107.62</v>
      </c>
      <c r="F295" s="13">
        <v>110</v>
      </c>
      <c r="G295" s="29">
        <v>113.28</v>
      </c>
      <c r="H295" s="13">
        <v>115</v>
      </c>
      <c r="I295" s="13">
        <v>115</v>
      </c>
      <c r="J295" s="16">
        <v>115</v>
      </c>
    </row>
    <row r="296" spans="1:10" ht="12.75">
      <c r="A296" s="2"/>
      <c r="B296" s="5" t="s">
        <v>395</v>
      </c>
      <c r="C296" s="2"/>
      <c r="D296" s="6">
        <f aca="true" t="shared" si="14" ref="D296:J296">SUM(D297:D302)</f>
        <v>6397.28</v>
      </c>
      <c r="E296" s="7">
        <f t="shared" si="14"/>
        <v>15665</v>
      </c>
      <c r="F296" s="7">
        <f t="shared" si="14"/>
        <v>9600</v>
      </c>
      <c r="G296" s="6">
        <f t="shared" si="14"/>
        <v>791.08</v>
      </c>
      <c r="H296" s="7">
        <f t="shared" si="14"/>
        <v>0</v>
      </c>
      <c r="I296" s="8">
        <f t="shared" si="14"/>
        <v>0</v>
      </c>
      <c r="J296" s="8">
        <f t="shared" si="14"/>
        <v>0</v>
      </c>
    </row>
    <row r="297" spans="1:10" ht="12.75">
      <c r="A297" s="17">
        <v>41</v>
      </c>
      <c r="B297" s="10">
        <v>633006</v>
      </c>
      <c r="C297" s="18" t="s">
        <v>212</v>
      </c>
      <c r="D297" s="16">
        <v>0</v>
      </c>
      <c r="E297" s="12">
        <v>474.53</v>
      </c>
      <c r="F297" s="13">
        <v>600</v>
      </c>
      <c r="G297" s="12">
        <v>271.23</v>
      </c>
      <c r="H297" s="13">
        <v>0</v>
      </c>
      <c r="I297" s="13">
        <v>0</v>
      </c>
      <c r="J297" s="16">
        <v>0</v>
      </c>
    </row>
    <row r="298" spans="1:10" ht="12.75">
      <c r="A298" s="17">
        <v>111</v>
      </c>
      <c r="B298" s="10">
        <v>635006</v>
      </c>
      <c r="C298" s="18" t="s">
        <v>227</v>
      </c>
      <c r="D298" s="16">
        <v>0</v>
      </c>
      <c r="E298" s="12">
        <v>1572.94</v>
      </c>
      <c r="F298" s="13">
        <v>0</v>
      </c>
      <c r="G298" s="13">
        <v>0</v>
      </c>
      <c r="H298" s="13">
        <v>0</v>
      </c>
      <c r="I298" s="13">
        <v>0</v>
      </c>
      <c r="J298" s="16">
        <v>0</v>
      </c>
    </row>
    <row r="299" spans="1:10" ht="12.75">
      <c r="A299" s="9">
        <v>41</v>
      </c>
      <c r="B299" s="10">
        <v>635006</v>
      </c>
      <c r="C299" s="32" t="s">
        <v>228</v>
      </c>
      <c r="D299" s="12">
        <v>1669.79</v>
      </c>
      <c r="E299" s="12">
        <v>3860.64</v>
      </c>
      <c r="F299" s="13">
        <v>4000</v>
      </c>
      <c r="G299" s="86">
        <v>118.5</v>
      </c>
      <c r="H299" s="13">
        <v>0</v>
      </c>
      <c r="I299" s="13">
        <v>0</v>
      </c>
      <c r="J299" s="16">
        <v>0</v>
      </c>
    </row>
    <row r="300" spans="1:10" ht="12.75">
      <c r="A300" s="45">
        <v>41</v>
      </c>
      <c r="B300" s="10" t="s">
        <v>158</v>
      </c>
      <c r="C300" s="25" t="s">
        <v>229</v>
      </c>
      <c r="D300" s="12">
        <v>4727.49</v>
      </c>
      <c r="E300" s="12">
        <v>9756.89</v>
      </c>
      <c r="F300" s="13">
        <v>5000</v>
      </c>
      <c r="G300" s="29">
        <v>401.35</v>
      </c>
      <c r="H300" s="13">
        <v>0</v>
      </c>
      <c r="I300" s="13">
        <v>0</v>
      </c>
      <c r="J300" s="16">
        <v>0</v>
      </c>
    </row>
    <row r="301" spans="1:10" ht="12.75">
      <c r="A301" s="17">
        <v>41</v>
      </c>
      <c r="B301" s="10">
        <v>637004</v>
      </c>
      <c r="C301" s="22" t="s">
        <v>224</v>
      </c>
      <c r="D301" s="16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6">
        <v>0</v>
      </c>
    </row>
    <row r="302" spans="1:10" ht="12.75">
      <c r="A302" s="45">
        <v>41</v>
      </c>
      <c r="B302" s="10">
        <v>637005</v>
      </c>
      <c r="C302" s="25" t="s">
        <v>230</v>
      </c>
      <c r="D302" s="16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6">
        <v>0</v>
      </c>
    </row>
    <row r="303" spans="1:10" ht="12.75">
      <c r="A303" s="76"/>
      <c r="B303" s="49" t="s">
        <v>396</v>
      </c>
      <c r="C303" s="77"/>
      <c r="D303" s="67">
        <f aca="true" t="shared" si="15" ref="D303:J303">SUM(D304:D306)</f>
        <v>0</v>
      </c>
      <c r="E303" s="51">
        <f t="shared" si="15"/>
        <v>0</v>
      </c>
      <c r="F303" s="51">
        <f t="shared" si="15"/>
        <v>0</v>
      </c>
      <c r="G303" s="51">
        <f t="shared" si="15"/>
        <v>0</v>
      </c>
      <c r="H303" s="51">
        <f>SUM(H304:H306)</f>
        <v>6300</v>
      </c>
      <c r="I303" s="51">
        <f t="shared" si="15"/>
        <v>6300</v>
      </c>
      <c r="J303" s="51">
        <f t="shared" si="15"/>
        <v>6300</v>
      </c>
    </row>
    <row r="304" spans="1:10" ht="12.75">
      <c r="A304" s="45">
        <v>41</v>
      </c>
      <c r="B304" s="10">
        <v>633006</v>
      </c>
      <c r="C304" s="19" t="s">
        <v>212</v>
      </c>
      <c r="D304" s="29">
        <v>0</v>
      </c>
      <c r="E304" s="13">
        <v>0</v>
      </c>
      <c r="F304" s="13">
        <v>0</v>
      </c>
      <c r="G304" s="13">
        <v>0</v>
      </c>
      <c r="H304" s="13">
        <v>300</v>
      </c>
      <c r="I304" s="13">
        <v>300</v>
      </c>
      <c r="J304" s="15">
        <v>300</v>
      </c>
    </row>
    <row r="305" spans="1:10" ht="12.75">
      <c r="A305" s="45">
        <v>41</v>
      </c>
      <c r="B305" s="10">
        <v>635006</v>
      </c>
      <c r="C305" s="19" t="s">
        <v>228</v>
      </c>
      <c r="D305" s="29">
        <v>0</v>
      </c>
      <c r="E305" s="13">
        <v>0</v>
      </c>
      <c r="F305" s="13">
        <v>0</v>
      </c>
      <c r="G305" s="13">
        <v>0</v>
      </c>
      <c r="H305" s="13">
        <v>3500</v>
      </c>
      <c r="I305" s="13">
        <v>3500</v>
      </c>
      <c r="J305" s="15">
        <v>3500</v>
      </c>
    </row>
    <row r="306" spans="1:10" ht="12.75">
      <c r="A306" s="45">
        <v>41</v>
      </c>
      <c r="B306" s="10" t="s">
        <v>158</v>
      </c>
      <c r="C306" s="19" t="s">
        <v>229</v>
      </c>
      <c r="D306" s="29">
        <v>0</v>
      </c>
      <c r="E306" s="13">
        <v>0</v>
      </c>
      <c r="F306" s="13">
        <v>0</v>
      </c>
      <c r="G306" s="13">
        <v>0</v>
      </c>
      <c r="H306" s="13">
        <v>2500</v>
      </c>
      <c r="I306" s="13">
        <v>2500</v>
      </c>
      <c r="J306" s="15">
        <v>2500</v>
      </c>
    </row>
    <row r="307" spans="1:10" ht="12.75">
      <c r="A307" s="2"/>
      <c r="B307" s="5" t="s">
        <v>397</v>
      </c>
      <c r="C307" s="2"/>
      <c r="D307" s="6">
        <f aca="true" t="shared" si="16" ref="D307:J307">SUM(D308:D311)</f>
        <v>20511.19</v>
      </c>
      <c r="E307" s="6">
        <f t="shared" si="16"/>
        <v>23720.01</v>
      </c>
      <c r="F307" s="7">
        <f t="shared" si="16"/>
        <v>24500</v>
      </c>
      <c r="G307" s="6">
        <f t="shared" si="16"/>
        <v>22634.22</v>
      </c>
      <c r="H307" s="7">
        <f>SUM(H308:H311)</f>
        <v>25050</v>
      </c>
      <c r="I307" s="30">
        <f t="shared" si="16"/>
        <v>24050</v>
      </c>
      <c r="J307" s="30">
        <f t="shared" si="16"/>
        <v>24050</v>
      </c>
    </row>
    <row r="308" spans="1:10" ht="12.75">
      <c r="A308" s="9">
        <v>41</v>
      </c>
      <c r="B308" s="10">
        <v>633004</v>
      </c>
      <c r="C308" s="11" t="s">
        <v>231</v>
      </c>
      <c r="D308" s="20">
        <v>676.8</v>
      </c>
      <c r="E308" s="12">
        <v>2022.6</v>
      </c>
      <c r="F308" s="13">
        <v>1500</v>
      </c>
      <c r="G308" s="86">
        <v>759.6</v>
      </c>
      <c r="H308" s="13">
        <v>1800</v>
      </c>
      <c r="I308" s="16">
        <v>800</v>
      </c>
      <c r="J308" s="16">
        <v>800</v>
      </c>
    </row>
    <row r="309" spans="1:10" ht="12.75">
      <c r="A309" s="45">
        <v>41</v>
      </c>
      <c r="B309" s="10">
        <v>633006</v>
      </c>
      <c r="C309" s="25" t="s">
        <v>212</v>
      </c>
      <c r="D309" s="16">
        <v>194.53</v>
      </c>
      <c r="E309" s="12">
        <v>41.7</v>
      </c>
      <c r="F309" s="13">
        <v>500</v>
      </c>
      <c r="G309" s="20">
        <v>40.8</v>
      </c>
      <c r="H309" s="13">
        <v>250</v>
      </c>
      <c r="I309" s="16">
        <v>250</v>
      </c>
      <c r="J309" s="16">
        <v>250</v>
      </c>
    </row>
    <row r="310" spans="1:10" ht="12.75">
      <c r="A310" s="9">
        <v>41</v>
      </c>
      <c r="B310" s="10">
        <v>637004</v>
      </c>
      <c r="C310" s="11" t="s">
        <v>232</v>
      </c>
      <c r="D310" s="12">
        <v>17246.55</v>
      </c>
      <c r="E310" s="12">
        <v>17588.48</v>
      </c>
      <c r="F310" s="13">
        <v>19000</v>
      </c>
      <c r="G310" s="86">
        <v>17875.6</v>
      </c>
      <c r="H310" s="13">
        <v>18500</v>
      </c>
      <c r="I310" s="16">
        <v>18500</v>
      </c>
      <c r="J310" s="16">
        <v>18500</v>
      </c>
    </row>
    <row r="311" spans="1:10" ht="12.75">
      <c r="A311" s="9">
        <v>41</v>
      </c>
      <c r="B311" s="19" t="s">
        <v>167</v>
      </c>
      <c r="C311" s="11" t="s">
        <v>233</v>
      </c>
      <c r="D311" s="12">
        <v>2393.31</v>
      </c>
      <c r="E311" s="12">
        <v>4067.23</v>
      </c>
      <c r="F311" s="13">
        <v>3500</v>
      </c>
      <c r="G311" s="86">
        <v>3958.22</v>
      </c>
      <c r="H311" s="13">
        <v>4500</v>
      </c>
      <c r="I311" s="16">
        <v>4500</v>
      </c>
      <c r="J311" s="16">
        <v>4500</v>
      </c>
    </row>
    <row r="312" spans="1:10" ht="12.75">
      <c r="A312" s="33"/>
      <c r="B312" s="34" t="s">
        <v>398</v>
      </c>
      <c r="C312" s="33"/>
      <c r="D312" s="7">
        <f>SUM(D313:D313)</f>
        <v>0</v>
      </c>
      <c r="E312" s="7">
        <f>SUM(E313:E313)</f>
        <v>0</v>
      </c>
      <c r="F312" s="7">
        <f>SUM(F313:F313)</f>
        <v>0</v>
      </c>
      <c r="G312" s="7">
        <f>SUM(G313:G313)</f>
        <v>0</v>
      </c>
      <c r="H312" s="7">
        <f>SUM(H313)</f>
        <v>800</v>
      </c>
      <c r="I312" s="30">
        <f>SUM(I313)</f>
        <v>800</v>
      </c>
      <c r="J312" s="30">
        <f>SUM(J313)</f>
        <v>0</v>
      </c>
    </row>
    <row r="313" spans="1:10" ht="12.75">
      <c r="A313" s="45">
        <v>41</v>
      </c>
      <c r="B313" s="10">
        <v>633006</v>
      </c>
      <c r="C313" s="25" t="s">
        <v>212</v>
      </c>
      <c r="D313" s="16">
        <v>0</v>
      </c>
      <c r="E313" s="13">
        <v>0</v>
      </c>
      <c r="F313" s="13">
        <v>0</v>
      </c>
      <c r="G313" s="13">
        <v>0</v>
      </c>
      <c r="H313" s="13">
        <v>800</v>
      </c>
      <c r="I313" s="16">
        <v>800</v>
      </c>
      <c r="J313" s="16">
        <v>0</v>
      </c>
    </row>
    <row r="314" spans="1:10" ht="12.75">
      <c r="A314" s="2"/>
      <c r="B314" s="5" t="s">
        <v>399</v>
      </c>
      <c r="C314" s="2"/>
      <c r="D314" s="6">
        <f aca="true" t="shared" si="17" ref="D314:J314">SUM(D315:D320)</f>
        <v>420.67999999999995</v>
      </c>
      <c r="E314" s="6">
        <f t="shared" si="17"/>
        <v>599.44</v>
      </c>
      <c r="F314" s="1">
        <f t="shared" si="17"/>
        <v>669</v>
      </c>
      <c r="G314" s="48">
        <f t="shared" si="17"/>
        <v>1459.28</v>
      </c>
      <c r="H314" s="1">
        <f>SUM(H315:H320)</f>
        <v>1616</v>
      </c>
      <c r="I314" s="30">
        <f t="shared" si="17"/>
        <v>1616</v>
      </c>
      <c r="J314" s="30">
        <f t="shared" si="17"/>
        <v>1616</v>
      </c>
    </row>
    <row r="315" spans="1:10" ht="12.75">
      <c r="A315" s="9">
        <v>41</v>
      </c>
      <c r="B315" s="10">
        <v>634001</v>
      </c>
      <c r="C315" s="11" t="s">
        <v>234</v>
      </c>
      <c r="D315" s="16">
        <v>302.45</v>
      </c>
      <c r="E315" s="12">
        <v>432.79</v>
      </c>
      <c r="F315" s="16">
        <v>0</v>
      </c>
      <c r="G315" s="16">
        <v>0</v>
      </c>
      <c r="H315" s="16">
        <v>0</v>
      </c>
      <c r="I315" s="29">
        <v>0</v>
      </c>
      <c r="J315" s="16">
        <v>0</v>
      </c>
    </row>
    <row r="316" spans="1:10" ht="12.75">
      <c r="A316" s="9">
        <v>41</v>
      </c>
      <c r="B316" s="10">
        <v>633006</v>
      </c>
      <c r="C316" s="11" t="s">
        <v>212</v>
      </c>
      <c r="D316" s="20">
        <v>98.7</v>
      </c>
      <c r="E316" s="20">
        <v>147.68</v>
      </c>
      <c r="F316" s="16">
        <v>150</v>
      </c>
      <c r="G316" s="16">
        <v>1.69</v>
      </c>
      <c r="H316" s="16">
        <v>100</v>
      </c>
      <c r="I316" s="29">
        <v>100</v>
      </c>
      <c r="J316" s="16">
        <v>100</v>
      </c>
    </row>
    <row r="317" spans="1:10" ht="12.75">
      <c r="A317" s="9">
        <v>111</v>
      </c>
      <c r="B317" s="10">
        <v>633006</v>
      </c>
      <c r="C317" s="11" t="s">
        <v>212</v>
      </c>
      <c r="D317" s="21">
        <v>0</v>
      </c>
      <c r="E317" s="20">
        <v>18.97</v>
      </c>
      <c r="F317" s="16">
        <v>19</v>
      </c>
      <c r="G317" s="16">
        <v>16.78</v>
      </c>
      <c r="H317" s="16">
        <v>16</v>
      </c>
      <c r="I317" s="16">
        <v>16</v>
      </c>
      <c r="J317" s="16">
        <v>16</v>
      </c>
    </row>
    <row r="318" spans="1:10" ht="12.75">
      <c r="A318" s="9">
        <v>41</v>
      </c>
      <c r="B318" s="10">
        <v>633015</v>
      </c>
      <c r="C318" s="11" t="s">
        <v>234</v>
      </c>
      <c r="D318" s="21">
        <v>0</v>
      </c>
      <c r="E318" s="21">
        <v>0</v>
      </c>
      <c r="F318" s="16">
        <v>500</v>
      </c>
      <c r="G318" s="16">
        <v>676.02</v>
      </c>
      <c r="H318" s="16">
        <v>700</v>
      </c>
      <c r="I318" s="16">
        <v>700</v>
      </c>
      <c r="J318" s="16">
        <v>700</v>
      </c>
    </row>
    <row r="319" spans="1:10" ht="12.75">
      <c r="A319" s="9">
        <v>41</v>
      </c>
      <c r="B319" s="10">
        <v>635006</v>
      </c>
      <c r="C319" s="11" t="s">
        <v>366</v>
      </c>
      <c r="D319" s="21">
        <v>0</v>
      </c>
      <c r="E319" s="21">
        <v>0</v>
      </c>
      <c r="F319" s="16">
        <v>0</v>
      </c>
      <c r="G319" s="16">
        <v>764.79</v>
      </c>
      <c r="H319" s="16">
        <v>800</v>
      </c>
      <c r="I319" s="16">
        <v>800</v>
      </c>
      <c r="J319" s="16">
        <v>800</v>
      </c>
    </row>
    <row r="320" spans="1:10" ht="12.75">
      <c r="A320" s="9">
        <v>111</v>
      </c>
      <c r="B320" s="10">
        <v>637004</v>
      </c>
      <c r="C320" s="11" t="s">
        <v>224</v>
      </c>
      <c r="D320" s="16">
        <v>19.53</v>
      </c>
      <c r="E320" s="13">
        <v>0</v>
      </c>
      <c r="F320" s="16">
        <v>0</v>
      </c>
      <c r="G320" s="16">
        <v>0</v>
      </c>
      <c r="H320" s="16">
        <v>0</v>
      </c>
      <c r="I320" s="29">
        <v>0</v>
      </c>
      <c r="J320" s="16">
        <v>0</v>
      </c>
    </row>
    <row r="321" spans="1:10" ht="12.75">
      <c r="A321" s="33"/>
      <c r="B321" s="47" t="s">
        <v>400</v>
      </c>
      <c r="C321" s="33"/>
      <c r="D321" s="6">
        <f aca="true" t="shared" si="18" ref="D321:J321">SUM(D322:D325)</f>
        <v>92.03999999999999</v>
      </c>
      <c r="E321" s="6">
        <f t="shared" si="18"/>
        <v>218.42</v>
      </c>
      <c r="F321" s="1">
        <f t="shared" si="18"/>
        <v>189</v>
      </c>
      <c r="G321" s="48">
        <f t="shared" si="18"/>
        <v>108.41</v>
      </c>
      <c r="H321" s="1">
        <f>SUM(H322:H325)</f>
        <v>178</v>
      </c>
      <c r="I321" s="30">
        <f t="shared" si="18"/>
        <v>177</v>
      </c>
      <c r="J321" s="30">
        <f t="shared" si="18"/>
        <v>176</v>
      </c>
    </row>
    <row r="322" spans="1:10" ht="12.75">
      <c r="A322" s="32">
        <v>111</v>
      </c>
      <c r="B322" s="10">
        <v>633006</v>
      </c>
      <c r="C322" s="11" t="s">
        <v>212</v>
      </c>
      <c r="D322" s="20">
        <v>30.4</v>
      </c>
      <c r="E322" s="20">
        <v>29.54</v>
      </c>
      <c r="F322" s="16">
        <v>29</v>
      </c>
      <c r="G322" s="86">
        <v>26.12</v>
      </c>
      <c r="H322" s="16">
        <v>26</v>
      </c>
      <c r="I322" s="16">
        <v>25</v>
      </c>
      <c r="J322" s="16">
        <v>25</v>
      </c>
    </row>
    <row r="323" spans="1:10" ht="12.75">
      <c r="A323" s="32">
        <v>41</v>
      </c>
      <c r="B323" s="10">
        <v>637004</v>
      </c>
      <c r="C323" s="11" t="s">
        <v>224</v>
      </c>
      <c r="D323" s="21">
        <v>0</v>
      </c>
      <c r="E323" s="21">
        <v>129</v>
      </c>
      <c r="F323" s="16">
        <v>100</v>
      </c>
      <c r="G323" s="86">
        <v>29.32</v>
      </c>
      <c r="H323" s="16">
        <v>100</v>
      </c>
      <c r="I323" s="16">
        <v>100</v>
      </c>
      <c r="J323" s="16">
        <v>100</v>
      </c>
    </row>
    <row r="324" spans="1:10" ht="12.75">
      <c r="A324" s="18">
        <v>111</v>
      </c>
      <c r="B324" s="10">
        <v>637004</v>
      </c>
      <c r="C324" s="22" t="s">
        <v>224</v>
      </c>
      <c r="D324" s="20">
        <v>35.7</v>
      </c>
      <c r="E324" s="20">
        <v>34.68</v>
      </c>
      <c r="F324" s="16">
        <v>35</v>
      </c>
      <c r="G324" s="86">
        <v>30.68</v>
      </c>
      <c r="H324" s="16">
        <v>30</v>
      </c>
      <c r="I324" s="16">
        <v>30</v>
      </c>
      <c r="J324" s="16">
        <v>29</v>
      </c>
    </row>
    <row r="325" spans="1:10" ht="12.75">
      <c r="A325" s="18">
        <v>111</v>
      </c>
      <c r="B325" s="9" t="s">
        <v>167</v>
      </c>
      <c r="C325" s="22" t="s">
        <v>235</v>
      </c>
      <c r="D325" s="16">
        <v>25.94</v>
      </c>
      <c r="E325" s="20">
        <v>25.2</v>
      </c>
      <c r="F325" s="16">
        <v>25</v>
      </c>
      <c r="G325" s="86">
        <v>22.29</v>
      </c>
      <c r="H325" s="16">
        <v>22</v>
      </c>
      <c r="I325" s="29">
        <v>22</v>
      </c>
      <c r="J325" s="16">
        <v>22</v>
      </c>
    </row>
    <row r="326" spans="1:10" ht="12.75">
      <c r="A326" s="2"/>
      <c r="B326" s="5" t="s">
        <v>401</v>
      </c>
      <c r="C326" s="2"/>
      <c r="D326" s="6">
        <f aca="true" t="shared" si="19" ref="D326:J326">SUM(D327:D329)</f>
        <v>5866.5</v>
      </c>
      <c r="E326" s="6">
        <f t="shared" si="19"/>
        <v>6100.98</v>
      </c>
      <c r="F326" s="7">
        <f t="shared" si="19"/>
        <v>5000</v>
      </c>
      <c r="G326" s="6">
        <f t="shared" si="19"/>
        <v>5437.16</v>
      </c>
      <c r="H326" s="7">
        <f t="shared" si="19"/>
        <v>5000</v>
      </c>
      <c r="I326" s="8">
        <f t="shared" si="19"/>
        <v>5000</v>
      </c>
      <c r="J326" s="30">
        <f t="shared" si="19"/>
        <v>5000</v>
      </c>
    </row>
    <row r="327" spans="1:10" ht="12.75">
      <c r="A327" s="9">
        <v>41</v>
      </c>
      <c r="B327" s="10">
        <v>632001</v>
      </c>
      <c r="C327" s="11" t="s">
        <v>236</v>
      </c>
      <c r="D327" s="12">
        <v>4233.2</v>
      </c>
      <c r="E327" s="12">
        <v>4906.99</v>
      </c>
      <c r="F327" s="13">
        <v>5000</v>
      </c>
      <c r="G327" s="86">
        <v>4073.82</v>
      </c>
      <c r="H327" s="13">
        <v>5000</v>
      </c>
      <c r="I327" s="13">
        <v>5000</v>
      </c>
      <c r="J327" s="16">
        <v>5000</v>
      </c>
    </row>
    <row r="328" spans="1:10" ht="12.75">
      <c r="A328" s="9">
        <v>41</v>
      </c>
      <c r="B328" s="10">
        <v>635006</v>
      </c>
      <c r="C328" s="11" t="s">
        <v>237</v>
      </c>
      <c r="D328" s="12">
        <v>1633.3</v>
      </c>
      <c r="E328" s="12">
        <v>1193.99</v>
      </c>
      <c r="F328" s="13">
        <v>0</v>
      </c>
      <c r="G328" s="86">
        <v>1153.64</v>
      </c>
      <c r="H328" s="13">
        <v>0</v>
      </c>
      <c r="I328" s="13">
        <v>0</v>
      </c>
      <c r="J328" s="16">
        <v>0</v>
      </c>
    </row>
    <row r="329" spans="1:10" ht="12.75">
      <c r="A329" s="17">
        <v>41</v>
      </c>
      <c r="B329" s="10">
        <v>637004</v>
      </c>
      <c r="C329" s="18" t="s">
        <v>224</v>
      </c>
      <c r="D329" s="16">
        <v>0</v>
      </c>
      <c r="E329" s="13">
        <v>0</v>
      </c>
      <c r="F329" s="13">
        <v>0</v>
      </c>
      <c r="G329" s="86">
        <v>209.7</v>
      </c>
      <c r="H329" s="13">
        <v>0</v>
      </c>
      <c r="I329" s="13">
        <v>0</v>
      </c>
      <c r="J329" s="16">
        <v>0</v>
      </c>
    </row>
    <row r="330" spans="1:10" ht="12.75">
      <c r="A330" s="2"/>
      <c r="B330" s="5" t="s">
        <v>402</v>
      </c>
      <c r="C330" s="2"/>
      <c r="D330" s="6">
        <f aca="true" t="shared" si="20" ref="D330:J330">SUM(D331:D341)</f>
        <v>6263.35</v>
      </c>
      <c r="E330" s="6">
        <f t="shared" si="20"/>
        <v>5584.700000000001</v>
      </c>
      <c r="F330" s="7">
        <f t="shared" si="20"/>
        <v>6072</v>
      </c>
      <c r="G330" s="6">
        <f t="shared" si="20"/>
        <v>5875.860000000001</v>
      </c>
      <c r="H330" s="7">
        <f>SUM(H331:H341)</f>
        <v>6400</v>
      </c>
      <c r="I330" s="8">
        <f t="shared" si="20"/>
        <v>6650</v>
      </c>
      <c r="J330" s="30">
        <f t="shared" si="20"/>
        <v>6400</v>
      </c>
    </row>
    <row r="331" spans="1:10" ht="12.75">
      <c r="A331" s="9">
        <v>41</v>
      </c>
      <c r="B331" s="10">
        <v>633016</v>
      </c>
      <c r="C331" s="11" t="s">
        <v>150</v>
      </c>
      <c r="D331" s="12">
        <v>1612.89</v>
      </c>
      <c r="E331" s="20">
        <v>1520.7</v>
      </c>
      <c r="F331" s="13">
        <v>1500</v>
      </c>
      <c r="G331" s="13">
        <v>1552.75</v>
      </c>
      <c r="H331" s="13">
        <v>2000</v>
      </c>
      <c r="I331" s="13">
        <v>2000</v>
      </c>
      <c r="J331" s="16">
        <v>2000</v>
      </c>
    </row>
    <row r="332" spans="1:10" ht="12.75">
      <c r="A332" s="9">
        <v>41</v>
      </c>
      <c r="B332" s="10">
        <v>642002</v>
      </c>
      <c r="C332" s="11" t="s">
        <v>238</v>
      </c>
      <c r="D332" s="14">
        <v>2013.92</v>
      </c>
      <c r="E332" s="20">
        <v>1793.2</v>
      </c>
      <c r="F332" s="13">
        <v>0</v>
      </c>
      <c r="G332" s="13">
        <v>0</v>
      </c>
      <c r="H332" s="13">
        <v>0</v>
      </c>
      <c r="I332" s="13">
        <v>0</v>
      </c>
      <c r="J332" s="16">
        <v>0</v>
      </c>
    </row>
    <row r="333" spans="1:10" ht="12.75">
      <c r="A333" s="9">
        <v>41</v>
      </c>
      <c r="B333" s="10">
        <v>637002</v>
      </c>
      <c r="C333" s="11" t="s">
        <v>239</v>
      </c>
      <c r="D333" s="15">
        <v>0</v>
      </c>
      <c r="E333" s="13">
        <v>0</v>
      </c>
      <c r="F333" s="13">
        <v>2000</v>
      </c>
      <c r="G333" s="86">
        <v>1622.42</v>
      </c>
      <c r="H333" s="13">
        <v>2000</v>
      </c>
      <c r="I333" s="13">
        <v>2000</v>
      </c>
      <c r="J333" s="16">
        <v>2000</v>
      </c>
    </row>
    <row r="334" spans="1:10" ht="12.75">
      <c r="A334" s="17">
        <v>41</v>
      </c>
      <c r="B334" s="10" t="s">
        <v>240</v>
      </c>
      <c r="C334" s="18" t="s">
        <v>241</v>
      </c>
      <c r="D334" s="14">
        <v>2078.34</v>
      </c>
      <c r="E334" s="12">
        <v>2111.63</v>
      </c>
      <c r="F334" s="13">
        <v>300</v>
      </c>
      <c r="G334" s="85">
        <v>232</v>
      </c>
      <c r="H334" s="13">
        <v>250</v>
      </c>
      <c r="I334" s="13">
        <v>250</v>
      </c>
      <c r="J334" s="16">
        <v>250</v>
      </c>
    </row>
    <row r="335" spans="1:10" ht="12.75">
      <c r="A335" s="17">
        <v>41</v>
      </c>
      <c r="B335" s="10" t="s">
        <v>133</v>
      </c>
      <c r="C335" s="22" t="s">
        <v>242</v>
      </c>
      <c r="D335" s="15">
        <v>0</v>
      </c>
      <c r="E335" s="13">
        <v>0</v>
      </c>
      <c r="F335" s="13">
        <v>1600</v>
      </c>
      <c r="G335" s="86">
        <v>1767.19</v>
      </c>
      <c r="H335" s="13">
        <v>1700</v>
      </c>
      <c r="I335" s="13">
        <v>1700</v>
      </c>
      <c r="J335" s="16">
        <v>1700</v>
      </c>
    </row>
    <row r="336" spans="1:10" ht="12.75">
      <c r="A336" s="17">
        <v>41</v>
      </c>
      <c r="B336" s="10">
        <v>632002</v>
      </c>
      <c r="C336" s="22" t="s">
        <v>243</v>
      </c>
      <c r="D336" s="15">
        <v>0</v>
      </c>
      <c r="E336" s="13">
        <v>0</v>
      </c>
      <c r="F336" s="13">
        <v>100</v>
      </c>
      <c r="G336" s="86">
        <v>30.77</v>
      </c>
      <c r="H336" s="13">
        <v>50</v>
      </c>
      <c r="I336" s="13">
        <v>50</v>
      </c>
      <c r="J336" s="16">
        <v>50</v>
      </c>
    </row>
    <row r="337" spans="1:10" ht="12.75">
      <c r="A337" s="17">
        <v>41</v>
      </c>
      <c r="B337" s="10">
        <v>632001</v>
      </c>
      <c r="C337" s="22" t="s">
        <v>244</v>
      </c>
      <c r="D337" s="14">
        <v>174.28</v>
      </c>
      <c r="E337" s="12">
        <v>64.12</v>
      </c>
      <c r="F337" s="13">
        <v>222</v>
      </c>
      <c r="G337" s="86">
        <v>344.58</v>
      </c>
      <c r="H337" s="13">
        <v>350</v>
      </c>
      <c r="I337" s="13">
        <v>350</v>
      </c>
      <c r="J337" s="16">
        <v>350</v>
      </c>
    </row>
    <row r="338" spans="1:10" ht="12.75">
      <c r="A338" s="17">
        <v>41</v>
      </c>
      <c r="B338" s="10">
        <v>633006</v>
      </c>
      <c r="C338" s="22" t="s">
        <v>245</v>
      </c>
      <c r="D338" s="16">
        <v>0</v>
      </c>
      <c r="E338" s="12">
        <v>95.05</v>
      </c>
      <c r="F338" s="13">
        <v>100</v>
      </c>
      <c r="G338" s="86">
        <v>26.15</v>
      </c>
      <c r="H338" s="13">
        <v>50</v>
      </c>
      <c r="I338" s="13">
        <v>50</v>
      </c>
      <c r="J338" s="16">
        <v>50</v>
      </c>
    </row>
    <row r="339" spans="1:10" ht="12.75">
      <c r="A339" s="9" t="s">
        <v>97</v>
      </c>
      <c r="B339" s="10">
        <v>633006</v>
      </c>
      <c r="C339" s="11" t="s">
        <v>246</v>
      </c>
      <c r="D339" s="14">
        <v>48.86</v>
      </c>
      <c r="E339" s="13">
        <v>0</v>
      </c>
      <c r="F339" s="13">
        <v>150</v>
      </c>
      <c r="G339" s="85">
        <v>178</v>
      </c>
      <c r="H339" s="13">
        <v>0</v>
      </c>
      <c r="I339" s="13">
        <v>250</v>
      </c>
      <c r="J339" s="16">
        <v>0</v>
      </c>
    </row>
    <row r="340" spans="1:10" ht="12.75">
      <c r="A340" s="9" t="s">
        <v>97</v>
      </c>
      <c r="B340" s="10">
        <v>634004</v>
      </c>
      <c r="C340" s="11" t="s">
        <v>247</v>
      </c>
      <c r="D340" s="14">
        <v>201.14</v>
      </c>
      <c r="E340" s="13">
        <v>0</v>
      </c>
      <c r="F340" s="13">
        <v>100</v>
      </c>
      <c r="G340" s="85">
        <v>122</v>
      </c>
      <c r="H340" s="13">
        <v>0</v>
      </c>
      <c r="I340" s="13">
        <v>0</v>
      </c>
      <c r="J340" s="16">
        <v>0</v>
      </c>
    </row>
    <row r="341" spans="1:10" ht="12.75">
      <c r="A341" s="9">
        <v>41</v>
      </c>
      <c r="B341" s="10">
        <v>636002</v>
      </c>
      <c r="C341" s="11" t="s">
        <v>248</v>
      </c>
      <c r="D341" s="14">
        <v>133.92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6">
        <v>0</v>
      </c>
    </row>
    <row r="342" spans="1:10" ht="12.75">
      <c r="A342" s="2"/>
      <c r="B342" s="5" t="s">
        <v>403</v>
      </c>
      <c r="C342" s="2"/>
      <c r="D342" s="7">
        <f aca="true" t="shared" si="21" ref="D342:J342">SUM(D343)</f>
        <v>177</v>
      </c>
      <c r="E342" s="6">
        <f t="shared" si="21"/>
        <v>324.56</v>
      </c>
      <c r="F342" s="1">
        <f t="shared" si="21"/>
        <v>300</v>
      </c>
      <c r="G342" s="48">
        <f t="shared" si="21"/>
        <v>945.26</v>
      </c>
      <c r="H342" s="1">
        <f t="shared" si="21"/>
        <v>0</v>
      </c>
      <c r="I342" s="30">
        <f t="shared" si="21"/>
        <v>0</v>
      </c>
      <c r="J342" s="30">
        <f t="shared" si="21"/>
        <v>0</v>
      </c>
    </row>
    <row r="343" spans="1:10" ht="12.75">
      <c r="A343" s="9">
        <v>41</v>
      </c>
      <c r="B343" s="10">
        <v>635006</v>
      </c>
      <c r="C343" s="11" t="s">
        <v>249</v>
      </c>
      <c r="D343" s="15">
        <v>177</v>
      </c>
      <c r="E343" s="20">
        <v>324.56</v>
      </c>
      <c r="F343" s="16">
        <v>300</v>
      </c>
      <c r="G343" s="16">
        <v>945.26</v>
      </c>
      <c r="H343" s="16">
        <v>0</v>
      </c>
      <c r="I343" s="16">
        <v>0</v>
      </c>
      <c r="J343" s="16">
        <v>0</v>
      </c>
    </row>
    <row r="344" spans="1:10" ht="12.75">
      <c r="A344" s="2"/>
      <c r="B344" s="5" t="s">
        <v>404</v>
      </c>
      <c r="C344" s="2"/>
      <c r="D344" s="6">
        <f>SUM(D348:D354)</f>
        <v>498.34</v>
      </c>
      <c r="E344" s="6">
        <f>SUM(E348:E354)</f>
        <v>544.42</v>
      </c>
      <c r="F344" s="7">
        <f>SUM(F345:F354)</f>
        <v>557</v>
      </c>
      <c r="G344" s="6">
        <f>SUM(G345:G354)</f>
        <v>558.51</v>
      </c>
      <c r="H344" s="7">
        <f>SUM(H345:H354)</f>
        <v>0</v>
      </c>
      <c r="I344" s="30">
        <f>SUM(I345:I354)</f>
        <v>0</v>
      </c>
      <c r="J344" s="30">
        <f>SUM(J345:J354)</f>
        <v>0</v>
      </c>
    </row>
    <row r="345" spans="1:10" ht="12.75">
      <c r="A345" s="9">
        <v>41</v>
      </c>
      <c r="B345" s="54">
        <v>621</v>
      </c>
      <c r="C345" s="9" t="s">
        <v>123</v>
      </c>
      <c r="D345" s="55">
        <v>0</v>
      </c>
      <c r="E345" s="55">
        <v>0</v>
      </c>
      <c r="F345" s="55">
        <v>26</v>
      </c>
      <c r="G345" s="89">
        <v>0</v>
      </c>
      <c r="H345" s="55">
        <v>0</v>
      </c>
      <c r="I345" s="56">
        <v>0</v>
      </c>
      <c r="J345" s="16">
        <v>0</v>
      </c>
    </row>
    <row r="346" spans="1:10" ht="12.75">
      <c r="A346" s="9">
        <v>41</v>
      </c>
      <c r="B346" s="57">
        <v>625001</v>
      </c>
      <c r="C346" s="9" t="s">
        <v>125</v>
      </c>
      <c r="D346" s="55">
        <v>0</v>
      </c>
      <c r="E346" s="55">
        <v>0</v>
      </c>
      <c r="F346" s="55">
        <v>4</v>
      </c>
      <c r="G346" s="89">
        <v>0</v>
      </c>
      <c r="H346" s="55">
        <v>0</v>
      </c>
      <c r="I346" s="56">
        <v>0</v>
      </c>
      <c r="J346" s="16">
        <v>0</v>
      </c>
    </row>
    <row r="347" spans="1:10" ht="12.75">
      <c r="A347" s="9">
        <v>41</v>
      </c>
      <c r="B347" s="57">
        <v>625002</v>
      </c>
      <c r="C347" s="9" t="s">
        <v>205</v>
      </c>
      <c r="D347" s="55">
        <v>0</v>
      </c>
      <c r="E347" s="55">
        <v>0</v>
      </c>
      <c r="F347" s="55">
        <v>37</v>
      </c>
      <c r="G347" s="89">
        <v>36.96</v>
      </c>
      <c r="H347" s="55">
        <v>0</v>
      </c>
      <c r="I347" s="56">
        <v>0</v>
      </c>
      <c r="J347" s="16">
        <v>0</v>
      </c>
    </row>
    <row r="348" spans="1:10" ht="12.75">
      <c r="A348" s="9">
        <v>41</v>
      </c>
      <c r="B348" s="10">
        <v>625003</v>
      </c>
      <c r="C348" s="9" t="s">
        <v>127</v>
      </c>
      <c r="D348" s="16">
        <v>2.08</v>
      </c>
      <c r="E348" s="12">
        <v>0.52</v>
      </c>
      <c r="F348" s="13">
        <v>2</v>
      </c>
      <c r="G348" s="89">
        <v>2.04</v>
      </c>
      <c r="H348" s="55">
        <v>0</v>
      </c>
      <c r="I348" s="56">
        <v>0</v>
      </c>
      <c r="J348" s="16">
        <v>0</v>
      </c>
    </row>
    <row r="349" spans="1:10" ht="12.75">
      <c r="A349" s="9">
        <v>41</v>
      </c>
      <c r="B349" s="10">
        <v>625004</v>
      </c>
      <c r="C349" s="9" t="s">
        <v>128</v>
      </c>
      <c r="D349" s="58">
        <v>0</v>
      </c>
      <c r="E349" s="13">
        <v>0</v>
      </c>
      <c r="F349" s="13">
        <v>8</v>
      </c>
      <c r="G349" s="89">
        <v>0</v>
      </c>
      <c r="H349" s="55">
        <v>0</v>
      </c>
      <c r="I349" s="56">
        <v>0</v>
      </c>
      <c r="J349" s="16">
        <v>0</v>
      </c>
    </row>
    <row r="350" spans="1:10" ht="12.75">
      <c r="A350" s="9">
        <v>41</v>
      </c>
      <c r="B350" s="10">
        <v>625005</v>
      </c>
      <c r="C350" s="9" t="s">
        <v>129</v>
      </c>
      <c r="D350" s="58">
        <v>0</v>
      </c>
      <c r="E350" s="13">
        <v>0</v>
      </c>
      <c r="F350" s="13">
        <v>3</v>
      </c>
      <c r="G350" s="89">
        <v>0</v>
      </c>
      <c r="H350" s="55">
        <v>0</v>
      </c>
      <c r="I350" s="56">
        <v>0</v>
      </c>
      <c r="J350" s="16">
        <v>0</v>
      </c>
    </row>
    <row r="351" spans="1:10" ht="12.75">
      <c r="A351" s="9">
        <v>41</v>
      </c>
      <c r="B351" s="10">
        <v>625007</v>
      </c>
      <c r="C351" s="9" t="s">
        <v>130</v>
      </c>
      <c r="D351" s="58">
        <v>0</v>
      </c>
      <c r="E351" s="13">
        <v>0</v>
      </c>
      <c r="F351" s="13">
        <v>13</v>
      </c>
      <c r="G351" s="89">
        <v>12.48</v>
      </c>
      <c r="H351" s="55">
        <v>0</v>
      </c>
      <c r="I351" s="56">
        <v>0</v>
      </c>
      <c r="J351" s="16">
        <v>0</v>
      </c>
    </row>
    <row r="352" spans="1:10" ht="12.75">
      <c r="A352" s="9">
        <v>41</v>
      </c>
      <c r="B352" s="10">
        <v>637027</v>
      </c>
      <c r="C352" s="9" t="s">
        <v>250</v>
      </c>
      <c r="D352" s="16">
        <v>264</v>
      </c>
      <c r="E352" s="13">
        <v>264</v>
      </c>
      <c r="F352" s="13">
        <v>264</v>
      </c>
      <c r="G352" s="89">
        <v>264</v>
      </c>
      <c r="H352" s="55">
        <v>0</v>
      </c>
      <c r="I352" s="56">
        <v>0</v>
      </c>
      <c r="J352" s="16">
        <v>0</v>
      </c>
    </row>
    <row r="353" spans="1:10" ht="12.75">
      <c r="A353" s="9">
        <v>41</v>
      </c>
      <c r="B353" s="10">
        <v>633009</v>
      </c>
      <c r="C353" s="9" t="s">
        <v>251</v>
      </c>
      <c r="D353" s="16">
        <v>0</v>
      </c>
      <c r="E353" s="13">
        <v>0</v>
      </c>
      <c r="F353" s="13">
        <v>200</v>
      </c>
      <c r="G353" s="89">
        <v>243.03</v>
      </c>
      <c r="H353" s="55">
        <v>0</v>
      </c>
      <c r="I353" s="56">
        <v>0</v>
      </c>
      <c r="J353" s="16">
        <v>0</v>
      </c>
    </row>
    <row r="354" spans="1:10" ht="12.75">
      <c r="A354" s="17">
        <v>41</v>
      </c>
      <c r="B354" s="10">
        <v>642002</v>
      </c>
      <c r="C354" s="17" t="s">
        <v>252</v>
      </c>
      <c r="D354" s="16">
        <v>232.26</v>
      </c>
      <c r="E354" s="20">
        <v>279.9</v>
      </c>
      <c r="F354" s="13">
        <v>0</v>
      </c>
      <c r="G354" s="13">
        <v>0</v>
      </c>
      <c r="H354" s="55">
        <v>0</v>
      </c>
      <c r="I354" s="56">
        <v>0</v>
      </c>
      <c r="J354" s="16">
        <v>0</v>
      </c>
    </row>
    <row r="355" spans="1:10" ht="12.75">
      <c r="A355" s="2"/>
      <c r="B355" s="5" t="s">
        <v>406</v>
      </c>
      <c r="C355" s="2"/>
      <c r="D355" s="6">
        <f aca="true" t="shared" si="22" ref="D355:J355">SUM(D356:D375)</f>
        <v>3408.46</v>
      </c>
      <c r="E355" s="6">
        <f t="shared" si="22"/>
        <v>3384.34</v>
      </c>
      <c r="F355" s="7">
        <f t="shared" si="22"/>
        <v>1421</v>
      </c>
      <c r="G355" s="6">
        <f t="shared" si="22"/>
        <v>927.3399999999999</v>
      </c>
      <c r="H355" s="7">
        <f t="shared" si="22"/>
        <v>0</v>
      </c>
      <c r="I355" s="8">
        <f t="shared" si="22"/>
        <v>0</v>
      </c>
      <c r="J355" s="8">
        <f t="shared" si="22"/>
        <v>0</v>
      </c>
    </row>
    <row r="356" spans="1:10" ht="12.75">
      <c r="A356" s="9">
        <v>41</v>
      </c>
      <c r="B356" s="10">
        <v>621</v>
      </c>
      <c r="C356" s="11" t="s">
        <v>123</v>
      </c>
      <c r="D356" s="21">
        <v>0</v>
      </c>
      <c r="E356" s="21">
        <v>0</v>
      </c>
      <c r="F356" s="13">
        <v>20</v>
      </c>
      <c r="G356" s="89">
        <v>20</v>
      </c>
      <c r="H356" s="13">
        <v>0</v>
      </c>
      <c r="I356" s="16">
        <v>0</v>
      </c>
      <c r="J356" s="16">
        <v>0</v>
      </c>
    </row>
    <row r="357" spans="1:10" ht="12.75">
      <c r="A357" s="9">
        <v>41</v>
      </c>
      <c r="B357" s="10">
        <v>625001</v>
      </c>
      <c r="C357" s="11" t="s">
        <v>125</v>
      </c>
      <c r="D357" s="21">
        <v>0</v>
      </c>
      <c r="E357" s="21">
        <v>0</v>
      </c>
      <c r="F357" s="13">
        <v>3</v>
      </c>
      <c r="G357" s="89">
        <v>0</v>
      </c>
      <c r="H357" s="13">
        <v>0</v>
      </c>
      <c r="I357" s="16">
        <v>0</v>
      </c>
      <c r="J357" s="16">
        <v>0</v>
      </c>
    </row>
    <row r="358" spans="1:10" ht="12.75">
      <c r="A358" s="9">
        <v>41</v>
      </c>
      <c r="B358" s="10">
        <v>625002</v>
      </c>
      <c r="C358" s="11" t="s">
        <v>205</v>
      </c>
      <c r="D358" s="21">
        <v>0</v>
      </c>
      <c r="E358" s="21">
        <v>0</v>
      </c>
      <c r="F358" s="13">
        <v>28</v>
      </c>
      <c r="G358" s="89">
        <v>28</v>
      </c>
      <c r="H358" s="13">
        <v>0</v>
      </c>
      <c r="I358" s="16">
        <v>0</v>
      </c>
      <c r="J358" s="16">
        <v>0</v>
      </c>
    </row>
    <row r="359" spans="1:10" ht="12.75">
      <c r="A359" s="9">
        <v>41</v>
      </c>
      <c r="B359" s="10">
        <v>625003</v>
      </c>
      <c r="C359" s="11" t="s">
        <v>127</v>
      </c>
      <c r="D359" s="20">
        <v>1.6</v>
      </c>
      <c r="E359" s="12">
        <v>0.4</v>
      </c>
      <c r="F359" s="13">
        <v>2</v>
      </c>
      <c r="G359" s="90">
        <v>1.6</v>
      </c>
      <c r="H359" s="13">
        <v>0</v>
      </c>
      <c r="I359" s="16">
        <v>0</v>
      </c>
      <c r="J359" s="16">
        <v>0</v>
      </c>
    </row>
    <row r="360" spans="1:10" ht="12.75">
      <c r="A360" s="9">
        <v>41</v>
      </c>
      <c r="B360" s="10">
        <v>625004</v>
      </c>
      <c r="C360" s="11" t="s">
        <v>128</v>
      </c>
      <c r="D360" s="21">
        <v>0</v>
      </c>
      <c r="E360" s="21">
        <v>0</v>
      </c>
      <c r="F360" s="13">
        <v>6</v>
      </c>
      <c r="G360" s="89">
        <v>6</v>
      </c>
      <c r="H360" s="13">
        <v>0</v>
      </c>
      <c r="I360" s="16">
        <v>0</v>
      </c>
      <c r="J360" s="16">
        <v>0</v>
      </c>
    </row>
    <row r="361" spans="1:10" ht="12.75">
      <c r="A361" s="9">
        <v>41</v>
      </c>
      <c r="B361" s="10">
        <v>625005</v>
      </c>
      <c r="C361" s="11" t="s">
        <v>129</v>
      </c>
      <c r="D361" s="21">
        <v>0</v>
      </c>
      <c r="E361" s="21">
        <v>0</v>
      </c>
      <c r="F361" s="13">
        <v>2</v>
      </c>
      <c r="G361" s="89">
        <v>0</v>
      </c>
      <c r="H361" s="13">
        <v>0</v>
      </c>
      <c r="I361" s="16">
        <v>0</v>
      </c>
      <c r="J361" s="16">
        <v>0</v>
      </c>
    </row>
    <row r="362" spans="1:10" ht="12.75">
      <c r="A362" s="9">
        <v>41</v>
      </c>
      <c r="B362" s="10">
        <v>625007</v>
      </c>
      <c r="C362" s="11" t="s">
        <v>130</v>
      </c>
      <c r="D362" s="21">
        <v>0</v>
      </c>
      <c r="E362" s="21">
        <v>0</v>
      </c>
      <c r="F362" s="13">
        <v>10</v>
      </c>
      <c r="G362" s="90">
        <v>9.5</v>
      </c>
      <c r="H362" s="13">
        <v>0</v>
      </c>
      <c r="I362" s="16">
        <v>0</v>
      </c>
      <c r="J362" s="16">
        <v>0</v>
      </c>
    </row>
    <row r="363" spans="1:10" ht="12.75">
      <c r="A363" s="9">
        <v>41</v>
      </c>
      <c r="B363" s="19" t="s">
        <v>133</v>
      </c>
      <c r="C363" s="11" t="s">
        <v>253</v>
      </c>
      <c r="D363" s="20">
        <v>912.4</v>
      </c>
      <c r="E363" s="12">
        <v>1507.96</v>
      </c>
      <c r="F363" s="13">
        <v>0</v>
      </c>
      <c r="G363" s="13">
        <v>0</v>
      </c>
      <c r="H363" s="13">
        <v>0</v>
      </c>
      <c r="I363" s="16">
        <v>0</v>
      </c>
      <c r="J363" s="16">
        <v>0</v>
      </c>
    </row>
    <row r="364" spans="1:10" ht="12.75">
      <c r="A364" s="9">
        <v>41</v>
      </c>
      <c r="B364" s="19" t="s">
        <v>135</v>
      </c>
      <c r="C364" s="11" t="s">
        <v>254</v>
      </c>
      <c r="D364" s="12">
        <v>1736.48</v>
      </c>
      <c r="E364" s="12">
        <v>882.83</v>
      </c>
      <c r="F364" s="13">
        <v>0</v>
      </c>
      <c r="G364" s="13">
        <v>0</v>
      </c>
      <c r="H364" s="13">
        <v>0</v>
      </c>
      <c r="I364" s="16">
        <v>0</v>
      </c>
      <c r="J364" s="16">
        <v>0</v>
      </c>
    </row>
    <row r="365" spans="1:10" ht="12.75">
      <c r="A365" s="9">
        <v>41</v>
      </c>
      <c r="B365" s="10">
        <v>632002</v>
      </c>
      <c r="C365" s="11" t="s">
        <v>255</v>
      </c>
      <c r="D365" s="16">
        <v>85.82</v>
      </c>
      <c r="E365" s="12">
        <v>437.73</v>
      </c>
      <c r="F365" s="13">
        <v>500</v>
      </c>
      <c r="G365" s="89">
        <v>270.52</v>
      </c>
      <c r="H365" s="13">
        <v>0</v>
      </c>
      <c r="I365" s="16">
        <v>0</v>
      </c>
      <c r="J365" s="16">
        <v>0</v>
      </c>
    </row>
    <row r="366" spans="1:10" ht="12.75">
      <c r="A366" s="9">
        <v>41</v>
      </c>
      <c r="B366" s="10">
        <v>633006</v>
      </c>
      <c r="C366" s="11" t="s">
        <v>256</v>
      </c>
      <c r="D366" s="16">
        <v>0</v>
      </c>
      <c r="E366" s="21">
        <v>35</v>
      </c>
      <c r="F366" s="13">
        <v>100</v>
      </c>
      <c r="G366" s="89">
        <v>15</v>
      </c>
      <c r="H366" s="13">
        <v>0</v>
      </c>
      <c r="I366" s="16">
        <v>0</v>
      </c>
      <c r="J366" s="16">
        <v>0</v>
      </c>
    </row>
    <row r="367" spans="1:10" ht="12.75">
      <c r="A367" s="45">
        <v>41</v>
      </c>
      <c r="B367" s="10" t="s">
        <v>142</v>
      </c>
      <c r="C367" s="25" t="s">
        <v>257</v>
      </c>
      <c r="D367" s="16">
        <v>95.44</v>
      </c>
      <c r="E367" s="20">
        <v>90.02</v>
      </c>
      <c r="F367" s="13">
        <v>150</v>
      </c>
      <c r="G367" s="89">
        <v>0</v>
      </c>
      <c r="H367" s="13">
        <v>0</v>
      </c>
      <c r="I367" s="16">
        <v>0</v>
      </c>
      <c r="J367" s="16">
        <v>0</v>
      </c>
    </row>
    <row r="368" spans="1:10" ht="12.75">
      <c r="A368" s="45">
        <v>41</v>
      </c>
      <c r="B368" s="10" t="s">
        <v>144</v>
      </c>
      <c r="C368" s="25" t="s">
        <v>212</v>
      </c>
      <c r="D368" s="16">
        <v>0</v>
      </c>
      <c r="E368" s="13">
        <v>0</v>
      </c>
      <c r="F368" s="13">
        <v>0</v>
      </c>
      <c r="G368" s="13">
        <v>0</v>
      </c>
      <c r="H368" s="13">
        <v>0</v>
      </c>
      <c r="I368" s="16">
        <v>0</v>
      </c>
      <c r="J368" s="16">
        <v>0</v>
      </c>
    </row>
    <row r="369" spans="1:10" ht="12.75">
      <c r="A369" s="45">
        <v>41</v>
      </c>
      <c r="B369" s="10" t="s">
        <v>146</v>
      </c>
      <c r="C369" s="25" t="s">
        <v>212</v>
      </c>
      <c r="D369" s="16">
        <v>0</v>
      </c>
      <c r="E369" s="13">
        <v>0</v>
      </c>
      <c r="F369" s="13">
        <v>0</v>
      </c>
      <c r="G369" s="13">
        <v>0</v>
      </c>
      <c r="H369" s="13">
        <v>0</v>
      </c>
      <c r="I369" s="16">
        <v>0</v>
      </c>
      <c r="J369" s="16">
        <v>0</v>
      </c>
    </row>
    <row r="370" spans="1:10" ht="12.75">
      <c r="A370" s="45" t="s">
        <v>97</v>
      </c>
      <c r="B370" s="10">
        <v>633006</v>
      </c>
      <c r="C370" s="25" t="s">
        <v>258</v>
      </c>
      <c r="D370" s="16">
        <v>0</v>
      </c>
      <c r="E370" s="21">
        <v>120</v>
      </c>
      <c r="F370" s="13">
        <v>120</v>
      </c>
      <c r="G370" s="12">
        <v>115.2</v>
      </c>
      <c r="H370" s="13">
        <v>0</v>
      </c>
      <c r="I370" s="16">
        <v>0</v>
      </c>
      <c r="J370" s="16">
        <v>0</v>
      </c>
    </row>
    <row r="371" spans="1:10" ht="12.75">
      <c r="A371" s="9">
        <v>41</v>
      </c>
      <c r="B371" s="10">
        <v>635004</v>
      </c>
      <c r="C371" s="11" t="s">
        <v>156</v>
      </c>
      <c r="D371" s="16">
        <v>126.72</v>
      </c>
      <c r="E371" s="21">
        <v>0</v>
      </c>
      <c r="F371" s="13">
        <v>0</v>
      </c>
      <c r="G371" s="13">
        <v>0</v>
      </c>
      <c r="H371" s="13">
        <v>0</v>
      </c>
      <c r="I371" s="16">
        <v>0</v>
      </c>
      <c r="J371" s="16">
        <v>0</v>
      </c>
    </row>
    <row r="372" spans="1:10" ht="12.75">
      <c r="A372" s="45">
        <v>41</v>
      </c>
      <c r="B372" s="10">
        <v>635006</v>
      </c>
      <c r="C372" s="25" t="s">
        <v>259</v>
      </c>
      <c r="D372" s="16">
        <v>0</v>
      </c>
      <c r="E372" s="13">
        <v>0</v>
      </c>
      <c r="F372" s="13">
        <v>0</v>
      </c>
      <c r="G372" s="13">
        <v>0</v>
      </c>
      <c r="H372" s="13">
        <v>0</v>
      </c>
      <c r="I372" s="16">
        <v>0</v>
      </c>
      <c r="J372" s="16">
        <v>0</v>
      </c>
    </row>
    <row r="373" spans="1:10" ht="12.75">
      <c r="A373" s="45">
        <v>41</v>
      </c>
      <c r="B373" s="10">
        <v>637004</v>
      </c>
      <c r="C373" s="25" t="s">
        <v>174</v>
      </c>
      <c r="D373" s="16">
        <v>0</v>
      </c>
      <c r="E373" s="20">
        <v>130.4</v>
      </c>
      <c r="F373" s="13">
        <v>150</v>
      </c>
      <c r="G373" s="12">
        <v>126.72</v>
      </c>
      <c r="H373" s="13">
        <v>0</v>
      </c>
      <c r="I373" s="16">
        <v>0</v>
      </c>
      <c r="J373" s="16">
        <v>0</v>
      </c>
    </row>
    <row r="374" spans="1:10" ht="12.75">
      <c r="A374" s="9">
        <v>41</v>
      </c>
      <c r="B374" s="10">
        <v>637027</v>
      </c>
      <c r="C374" s="11" t="s">
        <v>191</v>
      </c>
      <c r="D374" s="16">
        <v>200</v>
      </c>
      <c r="E374" s="21">
        <v>50</v>
      </c>
      <c r="F374" s="13">
        <v>200</v>
      </c>
      <c r="G374" s="89">
        <v>200</v>
      </c>
      <c r="H374" s="13">
        <v>0</v>
      </c>
      <c r="I374" s="16">
        <v>0</v>
      </c>
      <c r="J374" s="16">
        <v>0</v>
      </c>
    </row>
    <row r="375" spans="1:10" ht="12.75">
      <c r="A375" s="17" t="s">
        <v>97</v>
      </c>
      <c r="B375" s="10">
        <v>634004</v>
      </c>
      <c r="C375" s="22" t="s">
        <v>260</v>
      </c>
      <c r="D375" s="16">
        <v>250</v>
      </c>
      <c r="E375" s="21">
        <v>130</v>
      </c>
      <c r="F375" s="13">
        <v>130</v>
      </c>
      <c r="G375" s="90">
        <v>134.8</v>
      </c>
      <c r="H375" s="13">
        <v>0</v>
      </c>
      <c r="I375" s="16">
        <v>0</v>
      </c>
      <c r="J375" s="16">
        <v>0</v>
      </c>
    </row>
    <row r="376" spans="1:10" ht="12.75">
      <c r="A376" s="35"/>
      <c r="B376" s="49" t="s">
        <v>405</v>
      </c>
      <c r="C376" s="35"/>
      <c r="D376" s="51">
        <f>SUM(D377:D390)</f>
        <v>0</v>
      </c>
      <c r="E376" s="101">
        <f>SUM(E377:E390)</f>
        <v>0</v>
      </c>
      <c r="F376" s="51">
        <f>SUM(F377:F390)</f>
        <v>0</v>
      </c>
      <c r="G376" s="102">
        <f>SUM(G377:G390)</f>
        <v>0</v>
      </c>
      <c r="H376" s="51">
        <f>SUM(H377:H391)</f>
        <v>1630</v>
      </c>
      <c r="I376" s="67">
        <f>SUM(I377:I391)</f>
        <v>1630</v>
      </c>
      <c r="J376" s="67">
        <f>SUM(J377:J391)</f>
        <v>1630</v>
      </c>
    </row>
    <row r="377" spans="1:10" ht="12.75">
      <c r="A377" s="9">
        <v>41</v>
      </c>
      <c r="B377" s="54">
        <v>621</v>
      </c>
      <c r="C377" s="9" t="s">
        <v>123</v>
      </c>
      <c r="D377" s="55">
        <v>0</v>
      </c>
      <c r="E377" s="55">
        <v>0</v>
      </c>
      <c r="F377" s="13">
        <v>0</v>
      </c>
      <c r="G377" s="89">
        <v>0</v>
      </c>
      <c r="H377" s="55">
        <v>50</v>
      </c>
      <c r="I377" s="56">
        <v>50</v>
      </c>
      <c r="J377" s="16">
        <v>50</v>
      </c>
    </row>
    <row r="378" spans="1:10" ht="12.75">
      <c r="A378" s="9">
        <v>41</v>
      </c>
      <c r="B378" s="57">
        <v>625001</v>
      </c>
      <c r="C378" s="9" t="s">
        <v>125</v>
      </c>
      <c r="D378" s="55">
        <v>0</v>
      </c>
      <c r="E378" s="55">
        <v>0</v>
      </c>
      <c r="F378" s="13">
        <v>0</v>
      </c>
      <c r="G378" s="89">
        <v>0</v>
      </c>
      <c r="H378" s="55">
        <v>5</v>
      </c>
      <c r="I378" s="56">
        <v>5</v>
      </c>
      <c r="J378" s="16">
        <v>5</v>
      </c>
    </row>
    <row r="379" spans="1:10" ht="12.75">
      <c r="A379" s="9">
        <v>41</v>
      </c>
      <c r="B379" s="57">
        <v>625002</v>
      </c>
      <c r="C379" s="9" t="s">
        <v>205</v>
      </c>
      <c r="D379" s="55">
        <v>0</v>
      </c>
      <c r="E379" s="55">
        <v>0</v>
      </c>
      <c r="F379" s="13">
        <v>0</v>
      </c>
      <c r="G379" s="89">
        <v>0</v>
      </c>
      <c r="H379" s="55">
        <v>65</v>
      </c>
      <c r="I379" s="56">
        <v>65</v>
      </c>
      <c r="J379" s="16">
        <v>65</v>
      </c>
    </row>
    <row r="380" spans="1:10" ht="12.75">
      <c r="A380" s="9">
        <v>41</v>
      </c>
      <c r="B380" s="10">
        <v>625003</v>
      </c>
      <c r="C380" s="9" t="s">
        <v>127</v>
      </c>
      <c r="D380" s="55">
        <v>0</v>
      </c>
      <c r="E380" s="55">
        <v>0</v>
      </c>
      <c r="F380" s="13">
        <v>0</v>
      </c>
      <c r="G380" s="89">
        <v>0</v>
      </c>
      <c r="H380" s="55">
        <v>4</v>
      </c>
      <c r="I380" s="56">
        <v>4</v>
      </c>
      <c r="J380" s="16">
        <v>4</v>
      </c>
    </row>
    <row r="381" spans="1:10" ht="12.75">
      <c r="A381" s="9">
        <v>41</v>
      </c>
      <c r="B381" s="10">
        <v>625004</v>
      </c>
      <c r="C381" s="9" t="s">
        <v>128</v>
      </c>
      <c r="D381" s="55">
        <v>0</v>
      </c>
      <c r="E381" s="55">
        <v>0</v>
      </c>
      <c r="F381" s="13">
        <v>0</v>
      </c>
      <c r="G381" s="89">
        <v>0</v>
      </c>
      <c r="H381" s="55">
        <v>15</v>
      </c>
      <c r="I381" s="56">
        <v>15</v>
      </c>
      <c r="J381" s="16">
        <v>15</v>
      </c>
    </row>
    <row r="382" spans="1:10" ht="12.75">
      <c r="A382" s="9">
        <v>41</v>
      </c>
      <c r="B382" s="10">
        <v>625005</v>
      </c>
      <c r="C382" s="9" t="s">
        <v>129</v>
      </c>
      <c r="D382" s="55">
        <v>0</v>
      </c>
      <c r="E382" s="55">
        <v>0</v>
      </c>
      <c r="F382" s="13">
        <v>0</v>
      </c>
      <c r="G382" s="89">
        <v>0</v>
      </c>
      <c r="H382" s="55">
        <v>5</v>
      </c>
      <c r="I382" s="56">
        <v>5</v>
      </c>
      <c r="J382" s="16">
        <v>5</v>
      </c>
    </row>
    <row r="383" spans="1:10" ht="12.75">
      <c r="A383" s="9">
        <v>41</v>
      </c>
      <c r="B383" s="10">
        <v>625007</v>
      </c>
      <c r="C383" s="9" t="s">
        <v>130</v>
      </c>
      <c r="D383" s="55">
        <v>0</v>
      </c>
      <c r="E383" s="55">
        <v>0</v>
      </c>
      <c r="F383" s="13">
        <v>0</v>
      </c>
      <c r="G383" s="89">
        <v>0</v>
      </c>
      <c r="H383" s="55">
        <v>22</v>
      </c>
      <c r="I383" s="56">
        <v>22</v>
      </c>
      <c r="J383" s="16">
        <v>22</v>
      </c>
    </row>
    <row r="384" spans="1:10" ht="12.75">
      <c r="A384" s="9">
        <v>41</v>
      </c>
      <c r="B384" s="10">
        <v>637027</v>
      </c>
      <c r="C384" s="9" t="s">
        <v>250</v>
      </c>
      <c r="D384" s="55">
        <v>0</v>
      </c>
      <c r="E384" s="55">
        <v>0</v>
      </c>
      <c r="F384" s="13">
        <v>0</v>
      </c>
      <c r="G384" s="89">
        <v>0</v>
      </c>
      <c r="H384" s="55">
        <v>264</v>
      </c>
      <c r="I384" s="56">
        <v>264</v>
      </c>
      <c r="J384" s="16">
        <v>264</v>
      </c>
    </row>
    <row r="385" spans="1:10" ht="12.75">
      <c r="A385" s="9">
        <v>41</v>
      </c>
      <c r="B385" s="10">
        <v>633009</v>
      </c>
      <c r="C385" s="9" t="s">
        <v>251</v>
      </c>
      <c r="D385" s="55">
        <v>0</v>
      </c>
      <c r="E385" s="55">
        <v>0</v>
      </c>
      <c r="F385" s="13">
        <v>0</v>
      </c>
      <c r="G385" s="89">
        <v>0</v>
      </c>
      <c r="H385" s="55">
        <v>200</v>
      </c>
      <c r="I385" s="56">
        <v>200</v>
      </c>
      <c r="J385" s="16">
        <v>200</v>
      </c>
    </row>
    <row r="386" spans="1:10" ht="12.75">
      <c r="A386" s="17">
        <v>41</v>
      </c>
      <c r="B386" s="10">
        <v>642002</v>
      </c>
      <c r="C386" s="17" t="s">
        <v>252</v>
      </c>
      <c r="D386" s="55">
        <v>0</v>
      </c>
      <c r="E386" s="55">
        <v>0</v>
      </c>
      <c r="F386" s="13">
        <v>0</v>
      </c>
      <c r="G386" s="89">
        <v>0</v>
      </c>
      <c r="H386" s="55">
        <v>0</v>
      </c>
      <c r="I386" s="56">
        <v>0</v>
      </c>
      <c r="J386" s="16">
        <v>0</v>
      </c>
    </row>
    <row r="387" spans="1:10" ht="12.75">
      <c r="A387" s="9">
        <v>41</v>
      </c>
      <c r="B387" s="10">
        <v>632002</v>
      </c>
      <c r="C387" s="11" t="s">
        <v>255</v>
      </c>
      <c r="D387" s="55">
        <v>0</v>
      </c>
      <c r="E387" s="55">
        <v>0</v>
      </c>
      <c r="F387" s="13">
        <v>0</v>
      </c>
      <c r="G387" s="89">
        <v>0</v>
      </c>
      <c r="H387" s="13">
        <v>300</v>
      </c>
      <c r="I387" s="16">
        <v>300</v>
      </c>
      <c r="J387" s="16">
        <v>300</v>
      </c>
    </row>
    <row r="388" spans="1:10" ht="12.75">
      <c r="A388" s="9">
        <v>41</v>
      </c>
      <c r="B388" s="10">
        <v>633006</v>
      </c>
      <c r="C388" s="11" t="s">
        <v>256</v>
      </c>
      <c r="D388" s="55">
        <v>0</v>
      </c>
      <c r="E388" s="55">
        <v>0</v>
      </c>
      <c r="F388" s="13">
        <v>0</v>
      </c>
      <c r="G388" s="89">
        <v>0</v>
      </c>
      <c r="H388" s="13">
        <v>100</v>
      </c>
      <c r="I388" s="16">
        <v>100</v>
      </c>
      <c r="J388" s="16">
        <v>100</v>
      </c>
    </row>
    <row r="389" spans="1:10" ht="12.75">
      <c r="A389" s="45">
        <v>41</v>
      </c>
      <c r="B389" s="10">
        <v>637004</v>
      </c>
      <c r="C389" s="25" t="s">
        <v>174</v>
      </c>
      <c r="D389" s="55">
        <v>0</v>
      </c>
      <c r="E389" s="55">
        <v>0</v>
      </c>
      <c r="F389" s="13">
        <v>0</v>
      </c>
      <c r="G389" s="89">
        <v>0</v>
      </c>
      <c r="H389" s="13">
        <v>150</v>
      </c>
      <c r="I389" s="16">
        <v>150</v>
      </c>
      <c r="J389" s="16">
        <v>150</v>
      </c>
    </row>
    <row r="390" spans="1:10" ht="12.75">
      <c r="A390" s="9">
        <v>41</v>
      </c>
      <c r="B390" s="10" t="s">
        <v>408</v>
      </c>
      <c r="C390" s="11" t="s">
        <v>407</v>
      </c>
      <c r="D390" s="55">
        <v>0</v>
      </c>
      <c r="E390" s="55">
        <v>0</v>
      </c>
      <c r="F390" s="13">
        <v>0</v>
      </c>
      <c r="G390" s="89">
        <v>0</v>
      </c>
      <c r="H390" s="13">
        <v>200</v>
      </c>
      <c r="I390" s="16">
        <v>200</v>
      </c>
      <c r="J390" s="16">
        <v>200</v>
      </c>
    </row>
    <row r="391" spans="1:10" ht="12.75">
      <c r="A391" s="45" t="s">
        <v>97</v>
      </c>
      <c r="B391" s="10">
        <v>633006</v>
      </c>
      <c r="C391" s="25" t="s">
        <v>258</v>
      </c>
      <c r="D391" s="16">
        <v>0</v>
      </c>
      <c r="E391" s="21">
        <v>0</v>
      </c>
      <c r="F391" s="13">
        <v>0</v>
      </c>
      <c r="G391" s="13">
        <v>0</v>
      </c>
      <c r="H391" s="13">
        <v>250</v>
      </c>
      <c r="I391" s="16">
        <v>250</v>
      </c>
      <c r="J391" s="16">
        <v>250</v>
      </c>
    </row>
    <row r="392" spans="1:10" ht="12.75">
      <c r="A392" s="33"/>
      <c r="B392" s="49" t="s">
        <v>409</v>
      </c>
      <c r="C392" s="33"/>
      <c r="D392" s="51">
        <f aca="true" t="shared" si="23" ref="D392:J392">SUM(D393)</f>
        <v>0</v>
      </c>
      <c r="E392" s="51">
        <f t="shared" si="23"/>
        <v>0</v>
      </c>
      <c r="F392" s="51">
        <f t="shared" si="23"/>
        <v>0</v>
      </c>
      <c r="G392" s="92">
        <f t="shared" si="23"/>
        <v>0</v>
      </c>
      <c r="H392" s="51">
        <f t="shared" si="23"/>
        <v>1400</v>
      </c>
      <c r="I392" s="51">
        <f t="shared" si="23"/>
        <v>1400</v>
      </c>
      <c r="J392" s="51">
        <f t="shared" si="23"/>
        <v>1400</v>
      </c>
    </row>
    <row r="393" spans="1:10" ht="12.75">
      <c r="A393" s="17">
        <v>41</v>
      </c>
      <c r="B393" s="10">
        <v>635006</v>
      </c>
      <c r="C393" s="17" t="s">
        <v>249</v>
      </c>
      <c r="D393" s="55">
        <v>0</v>
      </c>
      <c r="E393" s="55">
        <v>0</v>
      </c>
      <c r="F393" s="13">
        <v>0</v>
      </c>
      <c r="G393" s="103">
        <v>0</v>
      </c>
      <c r="H393" s="13">
        <v>1400</v>
      </c>
      <c r="I393" s="15">
        <v>1400</v>
      </c>
      <c r="J393" s="15">
        <v>1400</v>
      </c>
    </row>
    <row r="394" spans="1:10" ht="12.75">
      <c r="A394" s="2"/>
      <c r="B394" s="5" t="s">
        <v>437</v>
      </c>
      <c r="C394" s="2"/>
      <c r="D394" s="6">
        <f aca="true" t="shared" si="24" ref="D394:J394">SUM(D395:D400)</f>
        <v>1447.3700000000001</v>
      </c>
      <c r="E394" s="6">
        <f t="shared" si="24"/>
        <v>1616.26</v>
      </c>
      <c r="F394" s="7">
        <f t="shared" si="24"/>
        <v>1700</v>
      </c>
      <c r="G394" s="6">
        <f t="shared" si="24"/>
        <v>1525.73</v>
      </c>
      <c r="H394" s="7">
        <f>SUM(H395:H400)</f>
        <v>3300</v>
      </c>
      <c r="I394" s="8">
        <f t="shared" si="24"/>
        <v>2300</v>
      </c>
      <c r="J394" s="30">
        <f t="shared" si="24"/>
        <v>2300</v>
      </c>
    </row>
    <row r="395" spans="1:10" ht="12.75">
      <c r="A395" s="9">
        <v>41</v>
      </c>
      <c r="B395" s="10">
        <v>632001</v>
      </c>
      <c r="C395" s="11" t="s">
        <v>261</v>
      </c>
      <c r="D395" s="16">
        <v>644.35</v>
      </c>
      <c r="E395" s="12">
        <v>799.29</v>
      </c>
      <c r="F395" s="13">
        <v>800</v>
      </c>
      <c r="G395" s="29">
        <v>1085.75</v>
      </c>
      <c r="H395" s="13">
        <v>1100</v>
      </c>
      <c r="I395" s="16">
        <v>1100</v>
      </c>
      <c r="J395" s="16">
        <v>1100</v>
      </c>
    </row>
    <row r="396" spans="1:10" ht="12.75">
      <c r="A396" s="9">
        <v>41</v>
      </c>
      <c r="B396" s="10">
        <v>632002</v>
      </c>
      <c r="C396" s="11" t="s">
        <v>262</v>
      </c>
      <c r="D396" s="16">
        <v>106</v>
      </c>
      <c r="E396" s="20">
        <v>121.91</v>
      </c>
      <c r="F396" s="13">
        <v>150</v>
      </c>
      <c r="G396" s="29">
        <v>75.68</v>
      </c>
      <c r="H396" s="13">
        <v>100</v>
      </c>
      <c r="I396" s="16">
        <v>100</v>
      </c>
      <c r="J396" s="16">
        <v>100</v>
      </c>
    </row>
    <row r="397" spans="1:11" ht="12.75">
      <c r="A397" s="9">
        <v>41</v>
      </c>
      <c r="B397" s="10">
        <v>633006</v>
      </c>
      <c r="C397" s="11" t="s">
        <v>212</v>
      </c>
      <c r="D397" s="20">
        <v>432.6</v>
      </c>
      <c r="E397" s="20">
        <v>517.88</v>
      </c>
      <c r="F397" s="13">
        <v>500</v>
      </c>
      <c r="G397" s="86">
        <v>5.8</v>
      </c>
      <c r="H397" s="13">
        <v>1500</v>
      </c>
      <c r="I397" s="16">
        <v>500</v>
      </c>
      <c r="J397" s="16">
        <v>500</v>
      </c>
      <c r="K397" t="s">
        <v>432</v>
      </c>
    </row>
    <row r="398" spans="1:10" ht="12.75">
      <c r="A398" s="45">
        <v>41</v>
      </c>
      <c r="B398" s="10">
        <v>635004</v>
      </c>
      <c r="C398" s="25" t="s">
        <v>263</v>
      </c>
      <c r="D398" s="16">
        <v>153.22</v>
      </c>
      <c r="E398" s="13">
        <v>0</v>
      </c>
      <c r="F398" s="13">
        <v>0</v>
      </c>
      <c r="G398" s="13">
        <v>0</v>
      </c>
      <c r="H398" s="13">
        <v>0</v>
      </c>
      <c r="I398" s="16">
        <v>0</v>
      </c>
      <c r="J398" s="16">
        <v>0</v>
      </c>
    </row>
    <row r="399" spans="1:10" ht="12.75">
      <c r="A399" s="9">
        <v>41</v>
      </c>
      <c r="B399" s="10">
        <v>635006</v>
      </c>
      <c r="C399" s="11" t="s">
        <v>264</v>
      </c>
      <c r="D399" s="20">
        <v>111.2</v>
      </c>
      <c r="E399" s="20">
        <v>177.18</v>
      </c>
      <c r="F399" s="13">
        <v>250</v>
      </c>
      <c r="G399" s="13">
        <v>0</v>
      </c>
      <c r="H399" s="13">
        <v>100</v>
      </c>
      <c r="I399" s="16">
        <v>100</v>
      </c>
      <c r="J399" s="16">
        <v>100</v>
      </c>
    </row>
    <row r="400" spans="1:10" ht="12.75">
      <c r="A400" s="9">
        <v>41</v>
      </c>
      <c r="B400" s="10">
        <v>637004</v>
      </c>
      <c r="C400" s="11" t="s">
        <v>224</v>
      </c>
      <c r="D400" s="21">
        <v>0</v>
      </c>
      <c r="E400" s="21">
        <v>0</v>
      </c>
      <c r="F400" s="13">
        <v>0</v>
      </c>
      <c r="G400" s="12">
        <v>358.5</v>
      </c>
      <c r="H400" s="13">
        <v>500</v>
      </c>
      <c r="I400" s="16">
        <v>500</v>
      </c>
      <c r="J400" s="16">
        <v>500</v>
      </c>
    </row>
    <row r="401" spans="1:10" ht="12.75">
      <c r="A401" s="2"/>
      <c r="B401" s="5" t="s">
        <v>410</v>
      </c>
      <c r="C401" s="2"/>
      <c r="D401" s="6">
        <f aca="true" t="shared" si="25" ref="D401:J401">SUM(D402:D437)</f>
        <v>32903.51</v>
      </c>
      <c r="E401" s="6">
        <f t="shared" si="25"/>
        <v>34990.69</v>
      </c>
      <c r="F401" s="7">
        <f t="shared" si="25"/>
        <v>34169</v>
      </c>
      <c r="G401" s="6">
        <f t="shared" si="25"/>
        <v>36021.37000000001</v>
      </c>
      <c r="H401" s="7">
        <f t="shared" si="25"/>
        <v>0</v>
      </c>
      <c r="I401" s="8">
        <f t="shared" si="25"/>
        <v>0</v>
      </c>
      <c r="J401" s="30">
        <f t="shared" si="25"/>
        <v>0</v>
      </c>
    </row>
    <row r="402" spans="1:10" ht="12.75">
      <c r="A402" s="9">
        <v>41</v>
      </c>
      <c r="B402" s="10">
        <v>611</v>
      </c>
      <c r="C402" s="11" t="s">
        <v>120</v>
      </c>
      <c r="D402" s="12">
        <v>17986.89</v>
      </c>
      <c r="E402" s="12">
        <v>19745.42</v>
      </c>
      <c r="F402" s="13">
        <v>20000</v>
      </c>
      <c r="G402" s="12">
        <v>20595.15</v>
      </c>
      <c r="H402" s="13">
        <v>0</v>
      </c>
      <c r="I402" s="15">
        <v>0</v>
      </c>
      <c r="J402" s="16">
        <v>0</v>
      </c>
    </row>
    <row r="403" spans="1:10" ht="12.75">
      <c r="A403" s="9">
        <v>41</v>
      </c>
      <c r="B403" s="10">
        <v>612002</v>
      </c>
      <c r="C403" s="11" t="s">
        <v>265</v>
      </c>
      <c r="D403" s="16">
        <v>0</v>
      </c>
      <c r="E403" s="13">
        <v>0</v>
      </c>
      <c r="F403" s="13">
        <v>0</v>
      </c>
      <c r="G403" s="13">
        <v>0</v>
      </c>
      <c r="H403" s="13">
        <v>0</v>
      </c>
      <c r="I403" s="15">
        <v>0</v>
      </c>
      <c r="J403" s="16">
        <v>0</v>
      </c>
    </row>
    <row r="404" spans="1:10" ht="12.75">
      <c r="A404" s="9">
        <v>41</v>
      </c>
      <c r="B404" s="10">
        <v>614</v>
      </c>
      <c r="C404" s="11" t="s">
        <v>122</v>
      </c>
      <c r="D404" s="16">
        <v>700</v>
      </c>
      <c r="E404" s="21">
        <v>700</v>
      </c>
      <c r="F404" s="13">
        <v>700</v>
      </c>
      <c r="G404" s="89">
        <v>700</v>
      </c>
      <c r="H404" s="13">
        <v>0</v>
      </c>
      <c r="I404" s="15">
        <v>0</v>
      </c>
      <c r="J404" s="16">
        <v>0</v>
      </c>
    </row>
    <row r="405" spans="1:10" ht="12.75">
      <c r="A405" s="9">
        <v>41</v>
      </c>
      <c r="B405" s="10">
        <v>621</v>
      </c>
      <c r="C405" s="11" t="s">
        <v>123</v>
      </c>
      <c r="D405" s="12">
        <v>1924.55</v>
      </c>
      <c r="E405" s="12">
        <v>2131.81</v>
      </c>
      <c r="F405" s="13">
        <v>2000</v>
      </c>
      <c r="G405" s="86">
        <v>2220.4</v>
      </c>
      <c r="H405" s="13">
        <v>0</v>
      </c>
      <c r="I405" s="15">
        <v>0</v>
      </c>
      <c r="J405" s="16">
        <v>0</v>
      </c>
    </row>
    <row r="406" spans="1:10" ht="12.75">
      <c r="A406" s="9">
        <v>41</v>
      </c>
      <c r="B406" s="10">
        <v>625001</v>
      </c>
      <c r="C406" s="11" t="s">
        <v>125</v>
      </c>
      <c r="D406" s="16">
        <v>261.53</v>
      </c>
      <c r="E406" s="12">
        <v>289.59</v>
      </c>
      <c r="F406" s="13">
        <v>280</v>
      </c>
      <c r="G406" s="89">
        <v>301.73</v>
      </c>
      <c r="H406" s="13">
        <v>0</v>
      </c>
      <c r="I406" s="15">
        <v>0</v>
      </c>
      <c r="J406" s="16">
        <v>0</v>
      </c>
    </row>
    <row r="407" spans="1:10" ht="12.75">
      <c r="A407" s="9">
        <v>41</v>
      </c>
      <c r="B407" s="10">
        <v>625002</v>
      </c>
      <c r="C407" s="11" t="s">
        <v>205</v>
      </c>
      <c r="D407" s="14">
        <v>2616.11</v>
      </c>
      <c r="E407" s="12">
        <v>2895.9</v>
      </c>
      <c r="F407" s="13">
        <v>2800</v>
      </c>
      <c r="G407" s="86">
        <v>3062.95</v>
      </c>
      <c r="H407" s="13">
        <v>0</v>
      </c>
      <c r="I407" s="15">
        <v>0</v>
      </c>
      <c r="J407" s="16">
        <v>0</v>
      </c>
    </row>
    <row r="408" spans="1:10" ht="12.75">
      <c r="A408" s="9">
        <v>41</v>
      </c>
      <c r="B408" s="10">
        <v>625003</v>
      </c>
      <c r="C408" s="11" t="s">
        <v>127</v>
      </c>
      <c r="D408" s="16">
        <v>157.88</v>
      </c>
      <c r="E408" s="12">
        <v>165.38</v>
      </c>
      <c r="F408" s="13">
        <v>160</v>
      </c>
      <c r="G408" s="89">
        <v>174.93</v>
      </c>
      <c r="H408" s="13">
        <v>0</v>
      </c>
      <c r="I408" s="15">
        <v>0</v>
      </c>
      <c r="J408" s="16">
        <v>0</v>
      </c>
    </row>
    <row r="409" spans="1:10" ht="12.75">
      <c r="A409" s="9">
        <v>41</v>
      </c>
      <c r="B409" s="10">
        <v>625004</v>
      </c>
      <c r="C409" s="11" t="s">
        <v>128</v>
      </c>
      <c r="D409" s="14">
        <v>560.58</v>
      </c>
      <c r="E409" s="12">
        <v>620.49</v>
      </c>
      <c r="F409" s="13">
        <v>600</v>
      </c>
      <c r="G409" s="86">
        <v>651.37</v>
      </c>
      <c r="H409" s="13">
        <v>0</v>
      </c>
      <c r="I409" s="15">
        <v>0</v>
      </c>
      <c r="J409" s="16">
        <v>0</v>
      </c>
    </row>
    <row r="410" spans="1:10" ht="12.75">
      <c r="A410" s="9">
        <v>41</v>
      </c>
      <c r="B410" s="10">
        <v>625005</v>
      </c>
      <c r="C410" s="11" t="s">
        <v>129</v>
      </c>
      <c r="D410" s="16">
        <v>186.85</v>
      </c>
      <c r="E410" s="12">
        <v>206.79</v>
      </c>
      <c r="F410" s="13">
        <v>200</v>
      </c>
      <c r="G410" s="89">
        <v>215.63</v>
      </c>
      <c r="H410" s="13">
        <v>0</v>
      </c>
      <c r="I410" s="15">
        <v>0</v>
      </c>
      <c r="J410" s="16">
        <v>0</v>
      </c>
    </row>
    <row r="411" spans="1:10" ht="12.75">
      <c r="A411" s="9">
        <v>41</v>
      </c>
      <c r="B411" s="10">
        <v>625007</v>
      </c>
      <c r="C411" s="11" t="s">
        <v>130</v>
      </c>
      <c r="D411" s="14">
        <v>887.49</v>
      </c>
      <c r="E411" s="12">
        <v>982.36</v>
      </c>
      <c r="F411" s="13">
        <v>950</v>
      </c>
      <c r="G411" s="86">
        <v>1039.03</v>
      </c>
      <c r="H411" s="13">
        <v>0</v>
      </c>
      <c r="I411" s="15">
        <v>0</v>
      </c>
      <c r="J411" s="16">
        <v>0</v>
      </c>
    </row>
    <row r="412" spans="1:10" ht="12.75">
      <c r="A412" s="9">
        <v>41</v>
      </c>
      <c r="B412" s="10">
        <v>627</v>
      </c>
      <c r="C412" s="11" t="s">
        <v>131</v>
      </c>
      <c r="D412" s="16">
        <v>560.58</v>
      </c>
      <c r="E412" s="12">
        <v>634.41</v>
      </c>
      <c r="F412" s="13">
        <v>620</v>
      </c>
      <c r="G412" s="89">
        <v>640.74</v>
      </c>
      <c r="H412" s="13">
        <v>0</v>
      </c>
      <c r="I412" s="15">
        <v>0</v>
      </c>
      <c r="J412" s="16">
        <v>0</v>
      </c>
    </row>
    <row r="413" spans="1:10" ht="12.75">
      <c r="A413" s="9">
        <v>111</v>
      </c>
      <c r="B413" s="10">
        <v>611</v>
      </c>
      <c r="C413" s="11" t="s">
        <v>266</v>
      </c>
      <c r="D413" s="16">
        <v>0</v>
      </c>
      <c r="E413" s="13">
        <v>768</v>
      </c>
      <c r="F413" s="13">
        <v>0</v>
      </c>
      <c r="G413" s="13">
        <v>0</v>
      </c>
      <c r="H413" s="13">
        <v>0</v>
      </c>
      <c r="I413" s="15">
        <v>0</v>
      </c>
      <c r="J413" s="16">
        <v>0</v>
      </c>
    </row>
    <row r="414" spans="1:10" ht="12.75">
      <c r="A414" s="9">
        <v>111</v>
      </c>
      <c r="B414" s="10">
        <v>621</v>
      </c>
      <c r="C414" s="11" t="s">
        <v>267</v>
      </c>
      <c r="D414" s="16">
        <v>0</v>
      </c>
      <c r="E414" s="12">
        <v>76.8</v>
      </c>
      <c r="F414" s="13">
        <v>0</v>
      </c>
      <c r="G414" s="13">
        <v>0</v>
      </c>
      <c r="H414" s="13">
        <v>0</v>
      </c>
      <c r="I414" s="15">
        <v>0</v>
      </c>
      <c r="J414" s="16">
        <v>0</v>
      </c>
    </row>
    <row r="415" spans="1:10" ht="12.75">
      <c r="A415" s="9">
        <v>111</v>
      </c>
      <c r="B415" s="10">
        <v>625001</v>
      </c>
      <c r="C415" s="11" t="s">
        <v>268</v>
      </c>
      <c r="D415" s="16">
        <v>0</v>
      </c>
      <c r="E415" s="12">
        <v>10.68</v>
      </c>
      <c r="F415" s="13">
        <v>0</v>
      </c>
      <c r="G415" s="13">
        <v>0</v>
      </c>
      <c r="H415" s="13">
        <v>0</v>
      </c>
      <c r="I415" s="15">
        <v>0</v>
      </c>
      <c r="J415" s="16">
        <v>0</v>
      </c>
    </row>
    <row r="416" spans="1:10" ht="12.75">
      <c r="A416" s="9">
        <v>111</v>
      </c>
      <c r="B416" s="10">
        <v>625002</v>
      </c>
      <c r="C416" s="11" t="s">
        <v>269</v>
      </c>
      <c r="D416" s="16">
        <v>0</v>
      </c>
      <c r="E416" s="12">
        <v>107.52</v>
      </c>
      <c r="F416" s="13">
        <v>0</v>
      </c>
      <c r="G416" s="13">
        <v>0</v>
      </c>
      <c r="H416" s="13">
        <v>0</v>
      </c>
      <c r="I416" s="15">
        <v>0</v>
      </c>
      <c r="J416" s="16">
        <v>0</v>
      </c>
    </row>
    <row r="417" spans="1:10" ht="12.75">
      <c r="A417" s="9">
        <v>111</v>
      </c>
      <c r="B417" s="10">
        <v>625003</v>
      </c>
      <c r="C417" s="11" t="s">
        <v>270</v>
      </c>
      <c r="D417" s="16">
        <v>0</v>
      </c>
      <c r="E417" s="12">
        <v>6.12</v>
      </c>
      <c r="F417" s="13">
        <v>0</v>
      </c>
      <c r="G417" s="13">
        <v>0</v>
      </c>
      <c r="H417" s="13">
        <v>0</v>
      </c>
      <c r="I417" s="15">
        <v>0</v>
      </c>
      <c r="J417" s="16">
        <v>0</v>
      </c>
    </row>
    <row r="418" spans="1:10" ht="12.75">
      <c r="A418" s="9">
        <v>111</v>
      </c>
      <c r="B418" s="10">
        <v>625004</v>
      </c>
      <c r="C418" s="11" t="s">
        <v>271</v>
      </c>
      <c r="D418" s="16">
        <v>0</v>
      </c>
      <c r="E418" s="12">
        <v>23.04</v>
      </c>
      <c r="F418" s="13">
        <v>0</v>
      </c>
      <c r="G418" s="13">
        <v>0</v>
      </c>
      <c r="H418" s="13">
        <v>0</v>
      </c>
      <c r="I418" s="15">
        <v>0</v>
      </c>
      <c r="J418" s="16">
        <v>0</v>
      </c>
    </row>
    <row r="419" spans="1:10" ht="12.75">
      <c r="A419" s="9">
        <v>111</v>
      </c>
      <c r="B419" s="10">
        <v>625005</v>
      </c>
      <c r="C419" s="11" t="s">
        <v>272</v>
      </c>
      <c r="D419" s="16">
        <v>0</v>
      </c>
      <c r="E419" s="12">
        <v>7.68</v>
      </c>
      <c r="F419" s="13">
        <v>0</v>
      </c>
      <c r="G419" s="13">
        <v>0</v>
      </c>
      <c r="H419" s="13">
        <v>0</v>
      </c>
      <c r="I419" s="15">
        <v>0</v>
      </c>
      <c r="J419" s="16">
        <v>0</v>
      </c>
    </row>
    <row r="420" spans="1:10" ht="12.75">
      <c r="A420" s="9">
        <v>111</v>
      </c>
      <c r="B420" s="10">
        <v>625007</v>
      </c>
      <c r="C420" s="11" t="s">
        <v>273</v>
      </c>
      <c r="D420" s="16">
        <v>0</v>
      </c>
      <c r="E420" s="12">
        <v>36.48</v>
      </c>
      <c r="F420" s="13">
        <v>0</v>
      </c>
      <c r="G420" s="13">
        <v>0</v>
      </c>
      <c r="H420" s="13">
        <v>0</v>
      </c>
      <c r="I420" s="15">
        <v>0</v>
      </c>
      <c r="J420" s="16">
        <v>0</v>
      </c>
    </row>
    <row r="421" spans="1:10" ht="12.75">
      <c r="A421" s="9">
        <v>41</v>
      </c>
      <c r="B421" s="19" t="s">
        <v>133</v>
      </c>
      <c r="C421" s="11" t="s">
        <v>274</v>
      </c>
      <c r="D421" s="14">
        <v>813.67</v>
      </c>
      <c r="E421" s="12">
        <v>832.76</v>
      </c>
      <c r="F421" s="13">
        <v>900</v>
      </c>
      <c r="G421" s="86">
        <v>457.59</v>
      </c>
      <c r="H421" s="13">
        <v>0</v>
      </c>
      <c r="I421" s="15">
        <v>0</v>
      </c>
      <c r="J421" s="16">
        <v>0</v>
      </c>
    </row>
    <row r="422" spans="1:10" ht="12.75">
      <c r="A422" s="9">
        <v>41</v>
      </c>
      <c r="B422" s="19" t="s">
        <v>135</v>
      </c>
      <c r="C422" s="11" t="s">
        <v>275</v>
      </c>
      <c r="D422" s="12">
        <v>2553.38</v>
      </c>
      <c r="E422" s="12">
        <v>2026.76</v>
      </c>
      <c r="F422" s="13">
        <v>2200</v>
      </c>
      <c r="G422" s="89">
        <v>1580.24</v>
      </c>
      <c r="H422" s="13">
        <v>0</v>
      </c>
      <c r="I422" s="15">
        <v>0</v>
      </c>
      <c r="J422" s="16">
        <v>0</v>
      </c>
    </row>
    <row r="423" spans="1:10" ht="12.75">
      <c r="A423" s="9">
        <v>41</v>
      </c>
      <c r="B423" s="10">
        <v>632002</v>
      </c>
      <c r="C423" s="11" t="s">
        <v>276</v>
      </c>
      <c r="D423" s="12">
        <v>170.04</v>
      </c>
      <c r="E423" s="12">
        <v>191.28</v>
      </c>
      <c r="F423" s="13">
        <v>200</v>
      </c>
      <c r="G423" s="86">
        <v>117.77</v>
      </c>
      <c r="H423" s="13">
        <v>0</v>
      </c>
      <c r="I423" s="15">
        <v>0</v>
      </c>
      <c r="J423" s="16">
        <v>0</v>
      </c>
    </row>
    <row r="424" spans="1:10" ht="12.75">
      <c r="A424" s="59">
        <v>41</v>
      </c>
      <c r="B424" s="10">
        <v>632003</v>
      </c>
      <c r="C424" s="11" t="s">
        <v>277</v>
      </c>
      <c r="D424" s="12">
        <v>183.88</v>
      </c>
      <c r="E424" s="12">
        <v>222.55</v>
      </c>
      <c r="F424" s="13">
        <v>250</v>
      </c>
      <c r="G424" s="89">
        <v>218.58</v>
      </c>
      <c r="H424" s="13">
        <v>0</v>
      </c>
      <c r="I424" s="15">
        <v>0</v>
      </c>
      <c r="J424" s="16">
        <v>0</v>
      </c>
    </row>
    <row r="425" spans="1:10" ht="12.75">
      <c r="A425" s="59">
        <v>41</v>
      </c>
      <c r="B425" s="10" t="s">
        <v>138</v>
      </c>
      <c r="C425" s="11" t="s">
        <v>141</v>
      </c>
      <c r="D425" s="12">
        <v>1.2</v>
      </c>
      <c r="E425" s="21">
        <v>0</v>
      </c>
      <c r="F425" s="13">
        <v>4</v>
      </c>
      <c r="G425" s="85">
        <v>0</v>
      </c>
      <c r="H425" s="13">
        <v>0</v>
      </c>
      <c r="I425" s="15">
        <v>0</v>
      </c>
      <c r="J425" s="16">
        <v>0</v>
      </c>
    </row>
    <row r="426" spans="1:10" ht="12.75">
      <c r="A426" s="9">
        <v>41</v>
      </c>
      <c r="B426" s="10">
        <v>633006</v>
      </c>
      <c r="C426" s="11" t="s">
        <v>212</v>
      </c>
      <c r="D426" s="12">
        <v>723.91</v>
      </c>
      <c r="E426" s="12">
        <v>791.89</v>
      </c>
      <c r="F426" s="13">
        <v>800</v>
      </c>
      <c r="G426" s="29">
        <v>1316.43</v>
      </c>
      <c r="H426" s="13">
        <v>0</v>
      </c>
      <c r="I426" s="15">
        <v>0</v>
      </c>
      <c r="J426" s="16">
        <v>0</v>
      </c>
    </row>
    <row r="427" spans="1:10" ht="12.75">
      <c r="A427" s="9">
        <v>111</v>
      </c>
      <c r="B427" s="10">
        <v>633006</v>
      </c>
      <c r="C427" s="11" t="s">
        <v>212</v>
      </c>
      <c r="D427" s="13">
        <v>1048</v>
      </c>
      <c r="E427" s="21">
        <v>1019</v>
      </c>
      <c r="F427" s="13">
        <v>1000</v>
      </c>
      <c r="G427" s="29">
        <v>1085</v>
      </c>
      <c r="H427" s="13">
        <v>0</v>
      </c>
      <c r="I427" s="15">
        <v>0</v>
      </c>
      <c r="J427" s="16">
        <v>0</v>
      </c>
    </row>
    <row r="428" spans="1:10" ht="12.75">
      <c r="A428" s="9">
        <v>41</v>
      </c>
      <c r="B428" s="10">
        <v>634004</v>
      </c>
      <c r="C428" s="11" t="s">
        <v>278</v>
      </c>
      <c r="D428" s="13">
        <v>30</v>
      </c>
      <c r="E428" s="21">
        <v>0</v>
      </c>
      <c r="F428" s="13">
        <v>30</v>
      </c>
      <c r="G428" s="29">
        <v>0</v>
      </c>
      <c r="H428" s="13">
        <v>0</v>
      </c>
      <c r="I428" s="15">
        <v>0</v>
      </c>
      <c r="J428" s="16">
        <v>0</v>
      </c>
    </row>
    <row r="429" spans="1:10" ht="12.75">
      <c r="A429" s="9">
        <v>41</v>
      </c>
      <c r="B429" s="10">
        <v>635004</v>
      </c>
      <c r="C429" s="11" t="s">
        <v>156</v>
      </c>
      <c r="D429" s="12">
        <v>91.48</v>
      </c>
      <c r="E429" s="21">
        <v>140</v>
      </c>
      <c r="F429" s="13">
        <v>150</v>
      </c>
      <c r="G429" s="29">
        <v>131</v>
      </c>
      <c r="H429" s="13">
        <v>0</v>
      </c>
      <c r="I429" s="15">
        <v>0</v>
      </c>
      <c r="J429" s="16">
        <v>0</v>
      </c>
    </row>
    <row r="430" spans="1:10" ht="12.75">
      <c r="A430" s="9">
        <v>41</v>
      </c>
      <c r="B430" s="10">
        <v>635006</v>
      </c>
      <c r="C430" s="11" t="s">
        <v>157</v>
      </c>
      <c r="D430" s="12">
        <v>110.73</v>
      </c>
      <c r="E430" s="20">
        <v>28.79</v>
      </c>
      <c r="F430" s="13">
        <v>0</v>
      </c>
      <c r="G430" s="13">
        <v>0</v>
      </c>
      <c r="H430" s="13">
        <v>0</v>
      </c>
      <c r="I430" s="15">
        <v>0</v>
      </c>
      <c r="J430" s="16">
        <v>0</v>
      </c>
    </row>
    <row r="431" spans="1:10" ht="12.75">
      <c r="A431" s="9">
        <v>41</v>
      </c>
      <c r="B431" s="10">
        <v>637004</v>
      </c>
      <c r="C431" s="11" t="s">
        <v>174</v>
      </c>
      <c r="D431" s="13">
        <v>0</v>
      </c>
      <c r="E431" s="20">
        <v>47.57</v>
      </c>
      <c r="F431" s="13">
        <v>80</v>
      </c>
      <c r="G431" s="12">
        <v>170.74</v>
      </c>
      <c r="H431" s="13">
        <v>0</v>
      </c>
      <c r="I431" s="15">
        <v>0</v>
      </c>
      <c r="J431" s="16">
        <v>0</v>
      </c>
    </row>
    <row r="432" spans="1:10" ht="12.75">
      <c r="A432" s="9">
        <v>41</v>
      </c>
      <c r="B432" s="10" t="s">
        <v>167</v>
      </c>
      <c r="C432" s="11" t="s">
        <v>279</v>
      </c>
      <c r="D432" s="13">
        <v>0</v>
      </c>
      <c r="E432" s="21">
        <v>30</v>
      </c>
      <c r="F432" s="13">
        <v>30</v>
      </c>
      <c r="G432" s="13">
        <v>0</v>
      </c>
      <c r="H432" s="13">
        <v>0</v>
      </c>
      <c r="I432" s="15">
        <v>0</v>
      </c>
      <c r="J432" s="16">
        <v>0</v>
      </c>
    </row>
    <row r="433" spans="1:10" ht="12.75">
      <c r="A433" s="9">
        <v>41</v>
      </c>
      <c r="B433" s="10" t="s">
        <v>169</v>
      </c>
      <c r="C433" s="11" t="s">
        <v>367</v>
      </c>
      <c r="D433" s="13">
        <v>0</v>
      </c>
      <c r="E433" s="21">
        <v>32</v>
      </c>
      <c r="F433" s="13">
        <v>0</v>
      </c>
      <c r="G433" s="12">
        <v>495.22</v>
      </c>
      <c r="H433" s="13">
        <v>0</v>
      </c>
      <c r="I433" s="15">
        <v>0</v>
      </c>
      <c r="J433" s="16">
        <v>0</v>
      </c>
    </row>
    <row r="434" spans="1:10" ht="12.75">
      <c r="A434" s="9">
        <v>41</v>
      </c>
      <c r="B434" s="10">
        <v>637015</v>
      </c>
      <c r="C434" s="11" t="s">
        <v>365</v>
      </c>
      <c r="D434" s="13">
        <v>0</v>
      </c>
      <c r="E434" s="21">
        <v>0</v>
      </c>
      <c r="F434" s="13">
        <v>0</v>
      </c>
      <c r="G434" s="12">
        <v>50.37</v>
      </c>
      <c r="H434" s="13">
        <v>0</v>
      </c>
      <c r="I434" s="15">
        <v>0</v>
      </c>
      <c r="J434" s="16">
        <v>0</v>
      </c>
    </row>
    <row r="435" spans="1:10" ht="12.75">
      <c r="A435" s="9">
        <v>41</v>
      </c>
      <c r="B435" s="10">
        <v>637016</v>
      </c>
      <c r="C435" s="11" t="s">
        <v>188</v>
      </c>
      <c r="D435" s="12">
        <v>195.68</v>
      </c>
      <c r="E435" s="12">
        <v>219.62</v>
      </c>
      <c r="F435" s="13">
        <v>215</v>
      </c>
      <c r="G435" s="29">
        <v>229.02</v>
      </c>
      <c r="H435" s="13">
        <v>0</v>
      </c>
      <c r="I435" s="15">
        <v>0</v>
      </c>
      <c r="J435" s="16">
        <v>0</v>
      </c>
    </row>
    <row r="436" spans="1:10" ht="12.75">
      <c r="A436" s="17">
        <v>41</v>
      </c>
      <c r="B436" s="10">
        <v>637027</v>
      </c>
      <c r="C436" s="18" t="s">
        <v>191</v>
      </c>
      <c r="D436" s="12">
        <v>1070.43</v>
      </c>
      <c r="E436" s="21">
        <v>0</v>
      </c>
      <c r="F436" s="13">
        <v>0</v>
      </c>
      <c r="G436" s="29">
        <v>313.57</v>
      </c>
      <c r="H436" s="13">
        <v>0</v>
      </c>
      <c r="I436" s="15">
        <v>0</v>
      </c>
      <c r="J436" s="16">
        <v>0</v>
      </c>
    </row>
    <row r="437" spans="1:10" ht="12.75">
      <c r="A437" s="17">
        <v>41</v>
      </c>
      <c r="B437" s="10">
        <v>642015</v>
      </c>
      <c r="C437" s="18" t="s">
        <v>200</v>
      </c>
      <c r="D437" s="12">
        <v>68.65</v>
      </c>
      <c r="E437" s="21">
        <v>0</v>
      </c>
      <c r="F437" s="13">
        <v>0</v>
      </c>
      <c r="G437" s="29">
        <v>253.91</v>
      </c>
      <c r="H437" s="13">
        <v>0</v>
      </c>
      <c r="I437" s="15">
        <v>0</v>
      </c>
      <c r="J437" s="16">
        <v>0</v>
      </c>
    </row>
    <row r="438" spans="1:10" ht="12.75">
      <c r="A438" s="2"/>
      <c r="B438" s="5" t="s">
        <v>411</v>
      </c>
      <c r="C438" s="2"/>
      <c r="D438" s="6">
        <f aca="true" t="shared" si="26" ref="D438:J438">SUM(D439:D460)</f>
        <v>0</v>
      </c>
      <c r="E438" s="6">
        <f t="shared" si="26"/>
        <v>0</v>
      </c>
      <c r="F438" s="7">
        <f t="shared" si="26"/>
        <v>0</v>
      </c>
      <c r="G438" s="6">
        <f t="shared" si="26"/>
        <v>0</v>
      </c>
      <c r="H438" s="7">
        <f>SUM(H439:H460)</f>
        <v>37682</v>
      </c>
      <c r="I438" s="8">
        <f t="shared" si="26"/>
        <v>36807</v>
      </c>
      <c r="J438" s="30">
        <f t="shared" si="26"/>
        <v>36943</v>
      </c>
    </row>
    <row r="439" spans="1:10" ht="12.75">
      <c r="A439" s="9">
        <v>41</v>
      </c>
      <c r="B439" s="10">
        <v>611</v>
      </c>
      <c r="C439" s="11" t="s">
        <v>120</v>
      </c>
      <c r="D439" s="21">
        <v>0</v>
      </c>
      <c r="E439" s="21">
        <v>0</v>
      </c>
      <c r="F439" s="21">
        <v>0</v>
      </c>
      <c r="G439" s="21">
        <v>0</v>
      </c>
      <c r="H439" s="13">
        <v>23000</v>
      </c>
      <c r="I439" s="15">
        <v>23100</v>
      </c>
      <c r="J439" s="16">
        <v>23200</v>
      </c>
    </row>
    <row r="440" spans="1:10" ht="12.75">
      <c r="A440" s="9">
        <v>41</v>
      </c>
      <c r="B440" s="10">
        <v>614</v>
      </c>
      <c r="C440" s="11" t="s">
        <v>122</v>
      </c>
      <c r="D440" s="21">
        <v>0</v>
      </c>
      <c r="E440" s="21">
        <v>0</v>
      </c>
      <c r="F440" s="21">
        <v>0</v>
      </c>
      <c r="G440" s="21">
        <v>0</v>
      </c>
      <c r="H440" s="13">
        <v>700</v>
      </c>
      <c r="I440" s="15">
        <v>700</v>
      </c>
      <c r="J440" s="16">
        <v>700</v>
      </c>
    </row>
    <row r="441" spans="1:10" ht="12.75">
      <c r="A441" s="9">
        <v>41</v>
      </c>
      <c r="B441" s="10">
        <v>621</v>
      </c>
      <c r="C441" s="11" t="s">
        <v>123</v>
      </c>
      <c r="D441" s="21">
        <v>0</v>
      </c>
      <c r="E441" s="21">
        <v>0</v>
      </c>
      <c r="F441" s="21">
        <v>0</v>
      </c>
      <c r="G441" s="21">
        <v>0</v>
      </c>
      <c r="H441" s="13">
        <v>2370</v>
      </c>
      <c r="I441" s="15">
        <v>2380</v>
      </c>
      <c r="J441" s="16">
        <v>2390</v>
      </c>
    </row>
    <row r="442" spans="1:10" ht="12.75">
      <c r="A442" s="9">
        <v>41</v>
      </c>
      <c r="B442" s="10">
        <v>625001</v>
      </c>
      <c r="C442" s="11" t="s">
        <v>125</v>
      </c>
      <c r="D442" s="21">
        <v>0</v>
      </c>
      <c r="E442" s="21">
        <v>0</v>
      </c>
      <c r="F442" s="21">
        <v>0</v>
      </c>
      <c r="G442" s="21">
        <v>0</v>
      </c>
      <c r="H442" s="13">
        <v>335</v>
      </c>
      <c r="I442" s="15">
        <v>335</v>
      </c>
      <c r="J442" s="16">
        <v>335</v>
      </c>
    </row>
    <row r="443" spans="1:10" ht="12.75">
      <c r="A443" s="9">
        <v>41</v>
      </c>
      <c r="B443" s="10">
        <v>625002</v>
      </c>
      <c r="C443" s="11" t="s">
        <v>205</v>
      </c>
      <c r="D443" s="21">
        <v>0</v>
      </c>
      <c r="E443" s="21">
        <v>0</v>
      </c>
      <c r="F443" s="21">
        <v>0</v>
      </c>
      <c r="G443" s="21">
        <v>0</v>
      </c>
      <c r="H443" s="13">
        <v>3320</v>
      </c>
      <c r="I443" s="15">
        <v>3335</v>
      </c>
      <c r="J443" s="16">
        <v>3350</v>
      </c>
    </row>
    <row r="444" spans="1:10" ht="12.75">
      <c r="A444" s="9">
        <v>41</v>
      </c>
      <c r="B444" s="10">
        <v>625003</v>
      </c>
      <c r="C444" s="11" t="s">
        <v>127</v>
      </c>
      <c r="D444" s="21">
        <v>0</v>
      </c>
      <c r="E444" s="21">
        <v>0</v>
      </c>
      <c r="F444" s="21">
        <v>0</v>
      </c>
      <c r="G444" s="21">
        <v>0</v>
      </c>
      <c r="H444" s="13">
        <v>190</v>
      </c>
      <c r="I444" s="15">
        <v>192</v>
      </c>
      <c r="J444" s="16">
        <v>194</v>
      </c>
    </row>
    <row r="445" spans="1:10" ht="12.75">
      <c r="A445" s="9">
        <v>41</v>
      </c>
      <c r="B445" s="10">
        <v>625004</v>
      </c>
      <c r="C445" s="11" t="s">
        <v>128</v>
      </c>
      <c r="D445" s="21">
        <v>0</v>
      </c>
      <c r="E445" s="21">
        <v>0</v>
      </c>
      <c r="F445" s="21">
        <v>0</v>
      </c>
      <c r="G445" s="21">
        <v>0</v>
      </c>
      <c r="H445" s="13">
        <v>715</v>
      </c>
      <c r="I445" s="15">
        <v>715</v>
      </c>
      <c r="J445" s="16">
        <v>717</v>
      </c>
    </row>
    <row r="446" spans="1:10" ht="12.75">
      <c r="A446" s="9">
        <v>41</v>
      </c>
      <c r="B446" s="10">
        <v>625005</v>
      </c>
      <c r="C446" s="11" t="s">
        <v>129</v>
      </c>
      <c r="D446" s="21">
        <v>0</v>
      </c>
      <c r="E446" s="21">
        <v>0</v>
      </c>
      <c r="F446" s="21">
        <v>0</v>
      </c>
      <c r="G446" s="21">
        <v>0</v>
      </c>
      <c r="H446" s="13">
        <v>240</v>
      </c>
      <c r="I446" s="15">
        <v>240</v>
      </c>
      <c r="J446" s="16">
        <v>240</v>
      </c>
    </row>
    <row r="447" spans="1:10" ht="12.75">
      <c r="A447" s="9">
        <v>41</v>
      </c>
      <c r="B447" s="10">
        <v>625007</v>
      </c>
      <c r="C447" s="11" t="s">
        <v>130</v>
      </c>
      <c r="D447" s="21">
        <v>0</v>
      </c>
      <c r="E447" s="21">
        <v>0</v>
      </c>
      <c r="F447" s="21">
        <v>0</v>
      </c>
      <c r="G447" s="21">
        <v>0</v>
      </c>
      <c r="H447" s="13">
        <v>1125</v>
      </c>
      <c r="I447" s="15">
        <v>1130</v>
      </c>
      <c r="J447" s="16">
        <v>1135</v>
      </c>
    </row>
    <row r="448" spans="1:10" ht="12.75">
      <c r="A448" s="9">
        <v>41</v>
      </c>
      <c r="B448" s="10">
        <v>627</v>
      </c>
      <c r="C448" s="11" t="s">
        <v>131</v>
      </c>
      <c r="D448" s="21">
        <v>0</v>
      </c>
      <c r="E448" s="21">
        <v>0</v>
      </c>
      <c r="F448" s="21">
        <v>0</v>
      </c>
      <c r="G448" s="21">
        <v>0</v>
      </c>
      <c r="H448" s="13">
        <v>715</v>
      </c>
      <c r="I448" s="15">
        <v>715</v>
      </c>
      <c r="J448" s="16">
        <v>717</v>
      </c>
    </row>
    <row r="449" spans="1:10" ht="12.75">
      <c r="A449" s="59">
        <v>41</v>
      </c>
      <c r="B449" s="10">
        <v>632003</v>
      </c>
      <c r="C449" s="11" t="s">
        <v>277</v>
      </c>
      <c r="D449" s="21">
        <v>0</v>
      </c>
      <c r="E449" s="21">
        <v>0</v>
      </c>
      <c r="F449" s="21">
        <v>0</v>
      </c>
      <c r="G449" s="21">
        <v>0</v>
      </c>
      <c r="H449" s="13">
        <v>250</v>
      </c>
      <c r="I449" s="15">
        <v>250</v>
      </c>
      <c r="J449" s="16">
        <v>250</v>
      </c>
    </row>
    <row r="450" spans="1:10" ht="12.75">
      <c r="A450" s="59">
        <v>41</v>
      </c>
      <c r="B450" s="10" t="s">
        <v>138</v>
      </c>
      <c r="C450" s="11" t="s">
        <v>141</v>
      </c>
      <c r="D450" s="21">
        <v>0</v>
      </c>
      <c r="E450" s="21">
        <v>0</v>
      </c>
      <c r="F450" s="21">
        <v>0</v>
      </c>
      <c r="G450" s="21">
        <v>0</v>
      </c>
      <c r="H450" s="13">
        <v>5</v>
      </c>
      <c r="I450" s="15">
        <v>5</v>
      </c>
      <c r="J450" s="16">
        <v>5</v>
      </c>
    </row>
    <row r="451" spans="1:11" ht="12.75">
      <c r="A451" s="9">
        <v>41</v>
      </c>
      <c r="B451" s="10">
        <v>633006</v>
      </c>
      <c r="C451" s="11" t="s">
        <v>212</v>
      </c>
      <c r="D451" s="21">
        <v>0</v>
      </c>
      <c r="E451" s="21">
        <v>0</v>
      </c>
      <c r="F451" s="21">
        <v>0</v>
      </c>
      <c r="G451" s="21">
        <v>0</v>
      </c>
      <c r="H451" s="13">
        <v>2500</v>
      </c>
      <c r="I451" s="15">
        <v>1500</v>
      </c>
      <c r="J451" s="16">
        <v>1500</v>
      </c>
      <c r="K451" t="s">
        <v>414</v>
      </c>
    </row>
    <row r="452" spans="1:10" ht="12.75">
      <c r="A452" s="9">
        <v>111</v>
      </c>
      <c r="B452" s="10">
        <v>633006</v>
      </c>
      <c r="C452" s="11" t="s">
        <v>212</v>
      </c>
      <c r="D452" s="21">
        <v>0</v>
      </c>
      <c r="E452" s="21">
        <v>0</v>
      </c>
      <c r="F452" s="21">
        <v>0</v>
      </c>
      <c r="G452" s="21">
        <v>0</v>
      </c>
      <c r="H452" s="13">
        <v>977</v>
      </c>
      <c r="I452" s="15">
        <v>970</v>
      </c>
      <c r="J452" s="16">
        <v>970</v>
      </c>
    </row>
    <row r="453" spans="1:10" ht="12.75">
      <c r="A453" s="9">
        <v>41</v>
      </c>
      <c r="B453" s="10">
        <v>634004</v>
      </c>
      <c r="C453" s="11" t="s">
        <v>278</v>
      </c>
      <c r="D453" s="21">
        <v>0</v>
      </c>
      <c r="E453" s="21">
        <v>0</v>
      </c>
      <c r="F453" s="21">
        <v>0</v>
      </c>
      <c r="G453" s="21">
        <v>0</v>
      </c>
      <c r="H453" s="13">
        <v>20</v>
      </c>
      <c r="I453" s="15">
        <v>20</v>
      </c>
      <c r="J453" s="16">
        <v>20</v>
      </c>
    </row>
    <row r="454" spans="1:10" ht="12.75">
      <c r="A454" s="9">
        <v>41</v>
      </c>
      <c r="B454" s="10">
        <v>635004</v>
      </c>
      <c r="C454" s="11" t="s">
        <v>156</v>
      </c>
      <c r="D454" s="21">
        <v>0</v>
      </c>
      <c r="E454" s="21">
        <v>0</v>
      </c>
      <c r="F454" s="21">
        <v>0</v>
      </c>
      <c r="G454" s="21">
        <v>0</v>
      </c>
      <c r="H454" s="13">
        <v>150</v>
      </c>
      <c r="I454" s="15">
        <v>150</v>
      </c>
      <c r="J454" s="16">
        <v>150</v>
      </c>
    </row>
    <row r="455" spans="1:10" ht="12.75">
      <c r="A455" s="9">
        <v>41</v>
      </c>
      <c r="B455" s="10">
        <v>637004</v>
      </c>
      <c r="C455" s="11" t="s">
        <v>174</v>
      </c>
      <c r="D455" s="21">
        <v>0</v>
      </c>
      <c r="E455" s="21">
        <v>0</v>
      </c>
      <c r="F455" s="21">
        <v>0</v>
      </c>
      <c r="G455" s="21">
        <v>0</v>
      </c>
      <c r="H455" s="13">
        <v>200</v>
      </c>
      <c r="I455" s="15">
        <v>200</v>
      </c>
      <c r="J455" s="16">
        <v>200</v>
      </c>
    </row>
    <row r="456" spans="1:10" ht="12.75">
      <c r="A456" s="9">
        <v>41</v>
      </c>
      <c r="B456" s="10" t="s">
        <v>167</v>
      </c>
      <c r="C456" s="11" t="s">
        <v>279</v>
      </c>
      <c r="D456" s="21">
        <v>0</v>
      </c>
      <c r="E456" s="21">
        <v>0</v>
      </c>
      <c r="F456" s="21">
        <v>0</v>
      </c>
      <c r="G456" s="21">
        <v>0</v>
      </c>
      <c r="H456" s="13">
        <v>30</v>
      </c>
      <c r="I456" s="15">
        <v>30</v>
      </c>
      <c r="J456" s="16">
        <v>30</v>
      </c>
    </row>
    <row r="457" spans="1:10" ht="12.75">
      <c r="A457" s="9">
        <v>41</v>
      </c>
      <c r="B457" s="10">
        <v>637015</v>
      </c>
      <c r="C457" s="11" t="s">
        <v>365</v>
      </c>
      <c r="D457" s="21">
        <v>0</v>
      </c>
      <c r="E457" s="21">
        <v>0</v>
      </c>
      <c r="F457" s="21">
        <v>0</v>
      </c>
      <c r="G457" s="21">
        <v>0</v>
      </c>
      <c r="H457" s="13">
        <v>50</v>
      </c>
      <c r="I457" s="15">
        <v>50</v>
      </c>
      <c r="J457" s="16">
        <v>50</v>
      </c>
    </row>
    <row r="458" spans="1:10" ht="12.75">
      <c r="A458" s="9">
        <v>41</v>
      </c>
      <c r="B458" s="10">
        <v>637016</v>
      </c>
      <c r="C458" s="11" t="s">
        <v>188</v>
      </c>
      <c r="D458" s="21">
        <v>0</v>
      </c>
      <c r="E458" s="21">
        <v>0</v>
      </c>
      <c r="F458" s="21">
        <v>0</v>
      </c>
      <c r="G458" s="21">
        <v>0</v>
      </c>
      <c r="H458" s="13">
        <v>240</v>
      </c>
      <c r="I458" s="15">
        <v>240</v>
      </c>
      <c r="J458" s="16">
        <v>240</v>
      </c>
    </row>
    <row r="459" spans="1:10" ht="12.75">
      <c r="A459" s="17">
        <v>41</v>
      </c>
      <c r="B459" s="10">
        <v>637027</v>
      </c>
      <c r="C459" s="18" t="s">
        <v>191</v>
      </c>
      <c r="D459" s="21">
        <v>0</v>
      </c>
      <c r="E459" s="21">
        <v>0</v>
      </c>
      <c r="F459" s="21">
        <v>0</v>
      </c>
      <c r="G459" s="21">
        <v>0</v>
      </c>
      <c r="H459" s="13">
        <v>300</v>
      </c>
      <c r="I459" s="15">
        <v>300</v>
      </c>
      <c r="J459" s="16">
        <v>300</v>
      </c>
    </row>
    <row r="460" spans="1:10" ht="12.75">
      <c r="A460" s="17">
        <v>41</v>
      </c>
      <c r="B460" s="10">
        <v>642015</v>
      </c>
      <c r="C460" s="18" t="s">
        <v>200</v>
      </c>
      <c r="D460" s="21">
        <v>0</v>
      </c>
      <c r="E460" s="21">
        <v>0</v>
      </c>
      <c r="F460" s="21">
        <v>0</v>
      </c>
      <c r="G460" s="21">
        <v>0</v>
      </c>
      <c r="H460" s="13">
        <v>250</v>
      </c>
      <c r="I460" s="15">
        <v>250</v>
      </c>
      <c r="J460" s="16">
        <v>250</v>
      </c>
    </row>
    <row r="461" spans="1:10" ht="12.75">
      <c r="A461" s="2"/>
      <c r="B461" s="5" t="s">
        <v>412</v>
      </c>
      <c r="C461" s="2"/>
      <c r="D461" s="6">
        <f aca="true" t="shared" si="27" ref="D461:J461">SUM(D462:D470)</f>
        <v>7360.02</v>
      </c>
      <c r="E461" s="6">
        <f t="shared" si="27"/>
        <v>3519.6899999999996</v>
      </c>
      <c r="F461" s="7">
        <f t="shared" si="27"/>
        <v>637</v>
      </c>
      <c r="G461" s="6">
        <f t="shared" si="27"/>
        <v>5169.75</v>
      </c>
      <c r="H461" s="7">
        <f t="shared" si="27"/>
        <v>0</v>
      </c>
      <c r="I461" s="30">
        <f t="shared" si="27"/>
        <v>0</v>
      </c>
      <c r="J461" s="30">
        <f t="shared" si="27"/>
        <v>0</v>
      </c>
    </row>
    <row r="462" spans="1:10" ht="12.75">
      <c r="A462" s="9">
        <v>41</v>
      </c>
      <c r="B462" s="10">
        <v>633009</v>
      </c>
      <c r="C462" s="11" t="s">
        <v>280</v>
      </c>
      <c r="D462" s="14">
        <v>24.1</v>
      </c>
      <c r="E462" s="20">
        <v>55.7</v>
      </c>
      <c r="F462" s="13">
        <v>37</v>
      </c>
      <c r="G462" s="86">
        <v>25.7</v>
      </c>
      <c r="H462" s="13">
        <v>0</v>
      </c>
      <c r="I462" s="16">
        <v>0</v>
      </c>
      <c r="J462" s="16">
        <v>0</v>
      </c>
    </row>
    <row r="463" spans="1:10" ht="12.75">
      <c r="A463" s="9">
        <v>41</v>
      </c>
      <c r="B463" s="10">
        <v>635004</v>
      </c>
      <c r="C463" s="11" t="s">
        <v>156</v>
      </c>
      <c r="D463" s="85">
        <v>0</v>
      </c>
      <c r="E463" s="21">
        <v>0</v>
      </c>
      <c r="F463" s="13">
        <v>0</v>
      </c>
      <c r="G463" s="29">
        <v>2367.15</v>
      </c>
      <c r="H463" s="13">
        <v>0</v>
      </c>
      <c r="I463" s="16">
        <v>0</v>
      </c>
      <c r="J463" s="16">
        <v>0</v>
      </c>
    </row>
    <row r="464" spans="1:10" ht="12.75">
      <c r="A464" s="17">
        <v>41</v>
      </c>
      <c r="B464" s="10">
        <v>635006</v>
      </c>
      <c r="C464" s="22" t="s">
        <v>281</v>
      </c>
      <c r="D464" s="13">
        <v>4000</v>
      </c>
      <c r="E464" s="21">
        <v>2000</v>
      </c>
      <c r="F464" s="13">
        <v>0</v>
      </c>
      <c r="G464" s="13">
        <v>0</v>
      </c>
      <c r="H464" s="13">
        <v>0</v>
      </c>
      <c r="I464" s="16">
        <v>0</v>
      </c>
      <c r="J464" s="16">
        <v>0</v>
      </c>
    </row>
    <row r="465" spans="1:10" ht="12.75">
      <c r="A465" s="17">
        <v>41</v>
      </c>
      <c r="B465" s="10" t="s">
        <v>158</v>
      </c>
      <c r="C465" s="22" t="s">
        <v>282</v>
      </c>
      <c r="D465" s="13">
        <v>0</v>
      </c>
      <c r="E465" s="20">
        <v>1163.99</v>
      </c>
      <c r="F465" s="13">
        <v>0</v>
      </c>
      <c r="G465" s="86">
        <v>793.3</v>
      </c>
      <c r="H465" s="13">
        <v>0</v>
      </c>
      <c r="I465" s="16">
        <v>0</v>
      </c>
      <c r="J465" s="16">
        <v>0</v>
      </c>
    </row>
    <row r="466" spans="1:10" ht="12.75">
      <c r="A466" s="17">
        <v>41</v>
      </c>
      <c r="B466" s="10">
        <v>637001</v>
      </c>
      <c r="C466" s="22" t="s">
        <v>299</v>
      </c>
      <c r="D466" s="13">
        <v>0</v>
      </c>
      <c r="E466" s="21">
        <v>0</v>
      </c>
      <c r="F466" s="13">
        <v>0</v>
      </c>
      <c r="G466" s="29">
        <v>40</v>
      </c>
      <c r="H466" s="13">
        <v>0</v>
      </c>
      <c r="I466" s="16">
        <v>0</v>
      </c>
      <c r="J466" s="16">
        <v>0</v>
      </c>
    </row>
    <row r="467" spans="1:10" ht="12.75">
      <c r="A467" s="9">
        <v>41</v>
      </c>
      <c r="B467" s="10">
        <v>637002</v>
      </c>
      <c r="C467" s="11" t="s">
        <v>239</v>
      </c>
      <c r="D467" s="15">
        <v>900</v>
      </c>
      <c r="E467" s="21">
        <v>300</v>
      </c>
      <c r="F467" s="13">
        <v>600</v>
      </c>
      <c r="G467" s="86">
        <v>1193.6</v>
      </c>
      <c r="H467" s="13">
        <v>0</v>
      </c>
      <c r="I467" s="16">
        <v>0</v>
      </c>
      <c r="J467" s="16">
        <v>0</v>
      </c>
    </row>
    <row r="468" spans="1:10" ht="12.75">
      <c r="A468" s="60">
        <v>41</v>
      </c>
      <c r="B468" s="61">
        <v>637004</v>
      </c>
      <c r="C468" s="62" t="s">
        <v>283</v>
      </c>
      <c r="D468" s="16">
        <v>680</v>
      </c>
      <c r="E468" s="13">
        <v>0</v>
      </c>
      <c r="F468" s="13">
        <v>0</v>
      </c>
      <c r="G468" s="13">
        <v>0</v>
      </c>
      <c r="H468" s="13">
        <v>0</v>
      </c>
      <c r="I468" s="16">
        <v>0</v>
      </c>
      <c r="J468" s="16">
        <v>0</v>
      </c>
    </row>
    <row r="469" spans="1:10" ht="12.75">
      <c r="A469" s="17">
        <v>41</v>
      </c>
      <c r="B469" s="10" t="s">
        <v>167</v>
      </c>
      <c r="C469" s="22" t="s">
        <v>284</v>
      </c>
      <c r="D469" s="12">
        <v>1755.92</v>
      </c>
      <c r="E469" s="13">
        <v>0</v>
      </c>
      <c r="F469" s="13">
        <v>0</v>
      </c>
      <c r="G469" s="13">
        <v>0</v>
      </c>
      <c r="H469" s="13">
        <v>0</v>
      </c>
      <c r="I469" s="16">
        <v>0</v>
      </c>
      <c r="J469" s="16">
        <v>0</v>
      </c>
    </row>
    <row r="470" spans="1:10" ht="12.75">
      <c r="A470" s="45">
        <v>41</v>
      </c>
      <c r="B470" s="10">
        <v>637005</v>
      </c>
      <c r="C470" s="25" t="s">
        <v>285</v>
      </c>
      <c r="D470" s="16">
        <v>0</v>
      </c>
      <c r="E470" s="13">
        <v>0</v>
      </c>
      <c r="F470" s="13">
        <v>0</v>
      </c>
      <c r="G470" s="13">
        <v>750</v>
      </c>
      <c r="H470" s="13">
        <v>0</v>
      </c>
      <c r="I470" s="16">
        <v>0</v>
      </c>
      <c r="J470" s="16">
        <v>0</v>
      </c>
    </row>
    <row r="471" spans="1:10" ht="12.75">
      <c r="A471" s="76"/>
      <c r="B471" s="49" t="s">
        <v>413</v>
      </c>
      <c r="C471" s="77"/>
      <c r="D471" s="67">
        <v>0</v>
      </c>
      <c r="E471" s="51">
        <v>0</v>
      </c>
      <c r="F471" s="51">
        <v>0</v>
      </c>
      <c r="G471" s="50">
        <f>SUM(G472)</f>
        <v>381.25</v>
      </c>
      <c r="H471" s="51">
        <f>SUM(H472:H473)</f>
        <v>30</v>
      </c>
      <c r="I471" s="51">
        <f>SUM(I472:I473)</f>
        <v>30</v>
      </c>
      <c r="J471" s="30">
        <f>SUM(J472:J473)</f>
        <v>30</v>
      </c>
    </row>
    <row r="472" spans="1:10" ht="12.75">
      <c r="A472" s="45">
        <v>111</v>
      </c>
      <c r="B472" s="10">
        <v>637037</v>
      </c>
      <c r="C472" s="19" t="s">
        <v>368</v>
      </c>
      <c r="D472" s="29">
        <v>0</v>
      </c>
      <c r="E472" s="13">
        <v>0</v>
      </c>
      <c r="F472" s="13">
        <v>0</v>
      </c>
      <c r="G472" s="12">
        <v>381.25</v>
      </c>
      <c r="H472" s="13">
        <v>0</v>
      </c>
      <c r="I472" s="15">
        <v>0</v>
      </c>
      <c r="J472" s="16">
        <v>0</v>
      </c>
    </row>
    <row r="473" spans="1:10" ht="12.75">
      <c r="A473" s="9">
        <v>41</v>
      </c>
      <c r="B473" s="10">
        <v>633009</v>
      </c>
      <c r="C473" s="11" t="s">
        <v>280</v>
      </c>
      <c r="D473" s="29">
        <v>0</v>
      </c>
      <c r="E473" s="13">
        <v>0</v>
      </c>
      <c r="F473" s="13">
        <v>0</v>
      </c>
      <c r="G473" s="13">
        <v>0</v>
      </c>
      <c r="H473" s="13">
        <v>30</v>
      </c>
      <c r="I473" s="16">
        <v>30</v>
      </c>
      <c r="J473" s="16">
        <v>30</v>
      </c>
    </row>
    <row r="474" spans="1:10" ht="12.75">
      <c r="A474" s="2"/>
      <c r="B474" s="5" t="s">
        <v>415</v>
      </c>
      <c r="C474" s="2"/>
      <c r="D474" s="6">
        <f aca="true" t="shared" si="28" ref="D474:J474">SUM(D475:D514)</f>
        <v>19047.21</v>
      </c>
      <c r="E474" s="6">
        <f t="shared" si="28"/>
        <v>19912.47</v>
      </c>
      <c r="F474" s="7">
        <f t="shared" si="28"/>
        <v>20550</v>
      </c>
      <c r="G474" s="6">
        <f t="shared" si="28"/>
        <v>24528.670000000002</v>
      </c>
      <c r="H474" s="7">
        <f>SUM(H475:H514)</f>
        <v>6159</v>
      </c>
      <c r="I474" s="8">
        <f t="shared" si="28"/>
        <v>6224</v>
      </c>
      <c r="J474" s="8">
        <f t="shared" si="28"/>
        <v>6293</v>
      </c>
    </row>
    <row r="475" spans="1:10" ht="12.75">
      <c r="A475" s="9">
        <v>41</v>
      </c>
      <c r="B475" s="10">
        <v>611</v>
      </c>
      <c r="C475" s="11" t="s">
        <v>120</v>
      </c>
      <c r="D475" s="12">
        <v>6299.61</v>
      </c>
      <c r="E475" s="12">
        <v>7278.16</v>
      </c>
      <c r="F475" s="13">
        <v>9300</v>
      </c>
      <c r="G475" s="89">
        <v>11573.62</v>
      </c>
      <c r="H475" s="13">
        <v>3604</v>
      </c>
      <c r="I475" s="13">
        <v>3650</v>
      </c>
      <c r="J475" s="16">
        <v>3700</v>
      </c>
    </row>
    <row r="476" spans="1:10" ht="12.75">
      <c r="A476" s="9">
        <v>41</v>
      </c>
      <c r="B476" s="10">
        <v>614</v>
      </c>
      <c r="C476" s="11" t="s">
        <v>122</v>
      </c>
      <c r="D476" s="16">
        <v>440</v>
      </c>
      <c r="E476" s="21">
        <v>520</v>
      </c>
      <c r="F476" s="13">
        <v>700</v>
      </c>
      <c r="G476" s="89">
        <v>1400</v>
      </c>
      <c r="H476" s="13">
        <v>161</v>
      </c>
      <c r="I476" s="13">
        <v>161</v>
      </c>
      <c r="J476" s="16">
        <v>161</v>
      </c>
    </row>
    <row r="477" spans="1:10" ht="12.75">
      <c r="A477" s="9">
        <v>41</v>
      </c>
      <c r="B477" s="10">
        <v>621</v>
      </c>
      <c r="C477" s="11" t="s">
        <v>123</v>
      </c>
      <c r="D477" s="20">
        <v>694.1</v>
      </c>
      <c r="E477" s="12">
        <v>699.17</v>
      </c>
      <c r="F477" s="13">
        <v>750</v>
      </c>
      <c r="G477" s="89">
        <v>1009.38</v>
      </c>
      <c r="H477" s="13">
        <v>302</v>
      </c>
      <c r="I477" s="13">
        <v>306</v>
      </c>
      <c r="J477" s="16">
        <v>311</v>
      </c>
    </row>
    <row r="478" spans="1:10" ht="12.75">
      <c r="A478" s="9">
        <v>41</v>
      </c>
      <c r="B478" s="10">
        <v>623</v>
      </c>
      <c r="C478" s="11" t="s">
        <v>213</v>
      </c>
      <c r="D478" s="20">
        <v>0</v>
      </c>
      <c r="E478" s="12">
        <v>301.39</v>
      </c>
      <c r="F478" s="13">
        <v>250</v>
      </c>
      <c r="G478" s="90">
        <v>340.8</v>
      </c>
      <c r="H478" s="13">
        <v>75</v>
      </c>
      <c r="I478" s="13">
        <v>75</v>
      </c>
      <c r="J478" s="16">
        <v>75</v>
      </c>
    </row>
    <row r="479" spans="1:10" ht="12.75">
      <c r="A479" s="9">
        <v>41</v>
      </c>
      <c r="B479" s="10">
        <v>625001</v>
      </c>
      <c r="C479" s="11" t="s">
        <v>125</v>
      </c>
      <c r="D479" s="16">
        <v>91.45</v>
      </c>
      <c r="E479" s="12">
        <v>136.96</v>
      </c>
      <c r="F479" s="13">
        <v>130</v>
      </c>
      <c r="G479" s="89">
        <v>183.81</v>
      </c>
      <c r="H479" s="13">
        <v>53</v>
      </c>
      <c r="I479" s="13">
        <v>54</v>
      </c>
      <c r="J479" s="16">
        <v>54</v>
      </c>
    </row>
    <row r="480" spans="1:10" ht="12.75">
      <c r="A480" s="9">
        <v>41</v>
      </c>
      <c r="B480" s="10">
        <v>625002</v>
      </c>
      <c r="C480" s="11" t="s">
        <v>205</v>
      </c>
      <c r="D480" s="20">
        <v>915.4</v>
      </c>
      <c r="E480" s="12">
        <v>1384.27</v>
      </c>
      <c r="F480" s="13">
        <v>1350</v>
      </c>
      <c r="G480" s="89">
        <v>1839.88</v>
      </c>
      <c r="H480" s="13">
        <v>527</v>
      </c>
      <c r="I480" s="13">
        <v>534</v>
      </c>
      <c r="J480" s="16">
        <v>541</v>
      </c>
    </row>
    <row r="481" spans="1:10" ht="12.75">
      <c r="A481" s="9">
        <v>41</v>
      </c>
      <c r="B481" s="10">
        <v>625003</v>
      </c>
      <c r="C481" s="11" t="s">
        <v>127</v>
      </c>
      <c r="D481" s="16">
        <v>62.72</v>
      </c>
      <c r="E481" s="12">
        <v>80.7</v>
      </c>
      <c r="F481" s="13">
        <v>90</v>
      </c>
      <c r="G481" s="90">
        <v>105.3</v>
      </c>
      <c r="H481" s="13">
        <v>30</v>
      </c>
      <c r="I481" s="13">
        <v>31</v>
      </c>
      <c r="J481" s="16">
        <v>31</v>
      </c>
    </row>
    <row r="482" spans="1:10" ht="12.75">
      <c r="A482" s="9">
        <v>41</v>
      </c>
      <c r="B482" s="10">
        <v>625004</v>
      </c>
      <c r="C482" s="11" t="s">
        <v>128</v>
      </c>
      <c r="D482" s="20">
        <v>196.12</v>
      </c>
      <c r="E482" s="12">
        <v>293.74</v>
      </c>
      <c r="F482" s="13">
        <v>290</v>
      </c>
      <c r="G482" s="90">
        <v>394.2</v>
      </c>
      <c r="H482" s="13">
        <v>113</v>
      </c>
      <c r="I482" s="13">
        <v>115</v>
      </c>
      <c r="J482" s="16">
        <v>116</v>
      </c>
    </row>
    <row r="483" spans="1:10" ht="12.75">
      <c r="A483" s="9">
        <v>41</v>
      </c>
      <c r="B483" s="10">
        <v>625005</v>
      </c>
      <c r="C483" s="11" t="s">
        <v>129</v>
      </c>
      <c r="D483" s="16">
        <v>65.28</v>
      </c>
      <c r="E483" s="12">
        <v>97.88</v>
      </c>
      <c r="F483" s="13">
        <v>95</v>
      </c>
      <c r="G483" s="90">
        <v>131.29</v>
      </c>
      <c r="H483" s="13">
        <v>38</v>
      </c>
      <c r="I483" s="13">
        <v>38</v>
      </c>
      <c r="J483" s="16">
        <v>39</v>
      </c>
    </row>
    <row r="484" spans="1:10" ht="12.75">
      <c r="A484" s="9">
        <v>41</v>
      </c>
      <c r="B484" s="10">
        <v>625007</v>
      </c>
      <c r="C484" s="11" t="s">
        <v>130</v>
      </c>
      <c r="D484" s="20">
        <v>310.59</v>
      </c>
      <c r="E484" s="12">
        <v>469.54</v>
      </c>
      <c r="F484" s="13">
        <v>460</v>
      </c>
      <c r="G484" s="90">
        <v>624.07</v>
      </c>
      <c r="H484" s="13">
        <v>179</v>
      </c>
      <c r="I484" s="13">
        <v>181</v>
      </c>
      <c r="J484" s="16">
        <v>184</v>
      </c>
    </row>
    <row r="485" spans="1:10" ht="12.75">
      <c r="A485" s="9">
        <v>41</v>
      </c>
      <c r="B485" s="10">
        <v>627</v>
      </c>
      <c r="C485" s="11" t="s">
        <v>131</v>
      </c>
      <c r="D485" s="16">
        <v>202.12</v>
      </c>
      <c r="E485" s="12">
        <v>212.79</v>
      </c>
      <c r="F485" s="13">
        <v>300</v>
      </c>
      <c r="G485" s="90">
        <v>327.28</v>
      </c>
      <c r="H485" s="13">
        <v>113</v>
      </c>
      <c r="I485" s="13">
        <v>115</v>
      </c>
      <c r="J485" s="16">
        <v>116</v>
      </c>
    </row>
    <row r="486" spans="1:10" ht="12.75">
      <c r="A486" s="9">
        <v>111</v>
      </c>
      <c r="B486" s="10">
        <v>611</v>
      </c>
      <c r="C486" s="11" t="s">
        <v>266</v>
      </c>
      <c r="D486" s="16">
        <v>0</v>
      </c>
      <c r="E486" s="12">
        <v>391.65</v>
      </c>
      <c r="F486" s="13">
        <v>0</v>
      </c>
      <c r="G486" s="13">
        <v>0</v>
      </c>
      <c r="H486" s="13">
        <v>0</v>
      </c>
      <c r="I486" s="13">
        <v>0</v>
      </c>
      <c r="J486" s="16">
        <v>0</v>
      </c>
    </row>
    <row r="487" spans="1:10" ht="12.75">
      <c r="A487" s="9">
        <v>111</v>
      </c>
      <c r="B487" s="10">
        <v>621</v>
      </c>
      <c r="C487" s="11" t="s">
        <v>267</v>
      </c>
      <c r="D487" s="16">
        <v>0</v>
      </c>
      <c r="E487" s="12">
        <v>24.68</v>
      </c>
      <c r="F487" s="13">
        <v>0</v>
      </c>
      <c r="G487" s="13">
        <v>0</v>
      </c>
      <c r="H487" s="13">
        <v>0</v>
      </c>
      <c r="I487" s="13">
        <v>0</v>
      </c>
      <c r="J487" s="16">
        <v>0</v>
      </c>
    </row>
    <row r="488" spans="1:10" ht="12.75">
      <c r="A488" s="9">
        <v>111</v>
      </c>
      <c r="B488" s="10">
        <v>623</v>
      </c>
      <c r="C488" s="11" t="s">
        <v>286</v>
      </c>
      <c r="D488" s="16">
        <v>0</v>
      </c>
      <c r="E488" s="12">
        <v>14.43</v>
      </c>
      <c r="F488" s="13">
        <v>0</v>
      </c>
      <c r="G488" s="13">
        <v>0</v>
      </c>
      <c r="H488" s="13">
        <v>0</v>
      </c>
      <c r="I488" s="13">
        <v>0</v>
      </c>
      <c r="J488" s="16">
        <v>0</v>
      </c>
    </row>
    <row r="489" spans="1:10" ht="12.75">
      <c r="A489" s="9">
        <v>111</v>
      </c>
      <c r="B489" s="10">
        <v>625001</v>
      </c>
      <c r="C489" s="11" t="s">
        <v>268</v>
      </c>
      <c r="D489" s="16">
        <v>0</v>
      </c>
      <c r="E489" s="12">
        <v>5.43</v>
      </c>
      <c r="F489" s="13">
        <v>0</v>
      </c>
      <c r="G489" s="13">
        <v>0</v>
      </c>
      <c r="H489" s="13">
        <v>0</v>
      </c>
      <c r="I489" s="13">
        <v>0</v>
      </c>
      <c r="J489" s="16">
        <v>0</v>
      </c>
    </row>
    <row r="490" spans="1:10" ht="12.75">
      <c r="A490" s="9">
        <v>111</v>
      </c>
      <c r="B490" s="10">
        <v>625002</v>
      </c>
      <c r="C490" s="11" t="s">
        <v>269</v>
      </c>
      <c r="D490" s="16">
        <v>0</v>
      </c>
      <c r="E490" s="12">
        <v>54.78</v>
      </c>
      <c r="F490" s="13">
        <v>0</v>
      </c>
      <c r="G490" s="13">
        <v>0</v>
      </c>
      <c r="H490" s="13">
        <v>0</v>
      </c>
      <c r="I490" s="13">
        <v>0</v>
      </c>
      <c r="J490" s="16">
        <v>0</v>
      </c>
    </row>
    <row r="491" spans="1:10" ht="12.75">
      <c r="A491" s="9">
        <v>111</v>
      </c>
      <c r="B491" s="10">
        <v>625003</v>
      </c>
      <c r="C491" s="11" t="s">
        <v>270</v>
      </c>
      <c r="D491" s="16">
        <v>0</v>
      </c>
      <c r="E491" s="12">
        <v>3.11</v>
      </c>
      <c r="F491" s="13">
        <v>0</v>
      </c>
      <c r="G491" s="13">
        <v>0</v>
      </c>
      <c r="H491" s="13">
        <v>0</v>
      </c>
      <c r="I491" s="13">
        <v>0</v>
      </c>
      <c r="J491" s="16">
        <v>0</v>
      </c>
    </row>
    <row r="492" spans="1:10" ht="12.75">
      <c r="A492" s="9">
        <v>111</v>
      </c>
      <c r="B492" s="10">
        <v>625004</v>
      </c>
      <c r="C492" s="11" t="s">
        <v>271</v>
      </c>
      <c r="D492" s="16">
        <v>0</v>
      </c>
      <c r="E492" s="12">
        <v>11.71</v>
      </c>
      <c r="F492" s="13">
        <v>0</v>
      </c>
      <c r="G492" s="13">
        <v>0</v>
      </c>
      <c r="H492" s="13">
        <v>0</v>
      </c>
      <c r="I492" s="13">
        <v>0</v>
      </c>
      <c r="J492" s="16">
        <v>0</v>
      </c>
    </row>
    <row r="493" spans="1:10" ht="12.75">
      <c r="A493" s="9">
        <v>111</v>
      </c>
      <c r="B493" s="10">
        <v>625005</v>
      </c>
      <c r="C493" s="11" t="s">
        <v>272</v>
      </c>
      <c r="D493" s="16">
        <v>0</v>
      </c>
      <c r="E493" s="12">
        <v>3.84</v>
      </c>
      <c r="F493" s="13">
        <v>0</v>
      </c>
      <c r="G493" s="13">
        <v>0</v>
      </c>
      <c r="H493" s="13">
        <v>0</v>
      </c>
      <c r="I493" s="13">
        <v>0</v>
      </c>
      <c r="J493" s="16">
        <v>0</v>
      </c>
    </row>
    <row r="494" spans="1:10" ht="12.75">
      <c r="A494" s="9">
        <v>111</v>
      </c>
      <c r="B494" s="10">
        <v>625007</v>
      </c>
      <c r="C494" s="11" t="s">
        <v>273</v>
      </c>
      <c r="D494" s="16">
        <v>0</v>
      </c>
      <c r="E494" s="12">
        <v>18.55</v>
      </c>
      <c r="F494" s="13">
        <v>0</v>
      </c>
      <c r="G494" s="13">
        <v>0</v>
      </c>
      <c r="H494" s="13">
        <v>0</v>
      </c>
      <c r="I494" s="13">
        <v>0</v>
      </c>
      <c r="J494" s="16">
        <v>0</v>
      </c>
    </row>
    <row r="495" spans="1:10" ht="12.75">
      <c r="A495" s="45">
        <v>41</v>
      </c>
      <c r="B495" s="10">
        <v>631001</v>
      </c>
      <c r="C495" s="25" t="s">
        <v>132</v>
      </c>
      <c r="D495" s="20">
        <v>7.8</v>
      </c>
      <c r="E495" s="21">
        <v>0</v>
      </c>
      <c r="F495" s="13">
        <v>10</v>
      </c>
      <c r="G495" s="91">
        <v>0</v>
      </c>
      <c r="H495" s="13">
        <v>0</v>
      </c>
      <c r="I495" s="13">
        <v>0</v>
      </c>
      <c r="J495" s="16">
        <v>0</v>
      </c>
    </row>
    <row r="496" spans="1:10" ht="12.75">
      <c r="A496" s="9">
        <v>41</v>
      </c>
      <c r="B496" s="10" t="s">
        <v>133</v>
      </c>
      <c r="C496" s="11" t="s">
        <v>287</v>
      </c>
      <c r="D496" s="16">
        <v>813.67</v>
      </c>
      <c r="E496" s="12">
        <v>832.75</v>
      </c>
      <c r="F496" s="13">
        <v>900</v>
      </c>
      <c r="G496" s="90">
        <v>457.6</v>
      </c>
      <c r="H496" s="13">
        <v>0</v>
      </c>
      <c r="I496" s="15">
        <v>0</v>
      </c>
      <c r="J496" s="16">
        <v>0</v>
      </c>
    </row>
    <row r="497" spans="1:10" ht="12.75">
      <c r="A497" s="9">
        <v>41</v>
      </c>
      <c r="B497" s="19" t="s">
        <v>135</v>
      </c>
      <c r="C497" s="11" t="s">
        <v>275</v>
      </c>
      <c r="D497" s="12">
        <v>2553.39</v>
      </c>
      <c r="E497" s="12">
        <v>2026.77</v>
      </c>
      <c r="F497" s="13">
        <v>2200</v>
      </c>
      <c r="G497" s="90">
        <v>1580.23</v>
      </c>
      <c r="H497" s="13">
        <v>0</v>
      </c>
      <c r="I497" s="15">
        <v>0</v>
      </c>
      <c r="J497" s="16">
        <v>0</v>
      </c>
    </row>
    <row r="498" spans="1:10" ht="12.75">
      <c r="A498" s="9">
        <v>41</v>
      </c>
      <c r="B498" s="10">
        <v>632002</v>
      </c>
      <c r="C498" s="11" t="s">
        <v>276</v>
      </c>
      <c r="D498" s="16">
        <v>170.06</v>
      </c>
      <c r="E498" s="12">
        <v>191.28</v>
      </c>
      <c r="F498" s="13">
        <v>200</v>
      </c>
      <c r="G498" s="90">
        <v>117.77</v>
      </c>
      <c r="H498" s="13">
        <v>0</v>
      </c>
      <c r="I498" s="15">
        <v>0</v>
      </c>
      <c r="J498" s="16">
        <v>0</v>
      </c>
    </row>
    <row r="499" spans="1:10" ht="12.75">
      <c r="A499" s="9">
        <v>41</v>
      </c>
      <c r="B499" s="10">
        <v>632003</v>
      </c>
      <c r="C499" s="11" t="s">
        <v>277</v>
      </c>
      <c r="D499" s="16">
        <v>183.86</v>
      </c>
      <c r="E499" s="12">
        <v>222.54</v>
      </c>
      <c r="F499" s="13">
        <v>250</v>
      </c>
      <c r="G499" s="90">
        <v>218.58</v>
      </c>
      <c r="H499" s="13">
        <v>58</v>
      </c>
      <c r="I499" s="15">
        <v>58</v>
      </c>
      <c r="J499" s="16">
        <v>58</v>
      </c>
    </row>
    <row r="500" spans="1:10" ht="12.75">
      <c r="A500" s="9">
        <v>41</v>
      </c>
      <c r="B500" s="10" t="s">
        <v>138</v>
      </c>
      <c r="C500" s="11" t="s">
        <v>141</v>
      </c>
      <c r="D500" s="16">
        <v>161.35</v>
      </c>
      <c r="E500" s="12">
        <v>187.25</v>
      </c>
      <c r="F500" s="13">
        <v>200</v>
      </c>
      <c r="G500" s="91">
        <v>200</v>
      </c>
      <c r="H500" s="13">
        <v>46</v>
      </c>
      <c r="I500" s="16">
        <v>46</v>
      </c>
      <c r="J500" s="16">
        <v>46</v>
      </c>
    </row>
    <row r="501" spans="1:10" ht="12.75">
      <c r="A501" s="9">
        <v>41</v>
      </c>
      <c r="B501" s="10">
        <v>633006</v>
      </c>
      <c r="C501" s="11" t="s">
        <v>212</v>
      </c>
      <c r="D501" s="12">
        <v>1024.04</v>
      </c>
      <c r="E501" s="12">
        <v>1451.25</v>
      </c>
      <c r="F501" s="13">
        <v>1000</v>
      </c>
      <c r="G501" s="90">
        <v>2447.83</v>
      </c>
      <c r="H501" s="13">
        <v>345</v>
      </c>
      <c r="I501" s="16">
        <v>345</v>
      </c>
      <c r="J501" s="16">
        <v>345</v>
      </c>
    </row>
    <row r="502" spans="1:10" ht="12.75">
      <c r="A502" s="9">
        <v>41</v>
      </c>
      <c r="B502" s="10">
        <v>633010</v>
      </c>
      <c r="C502" s="11" t="s">
        <v>226</v>
      </c>
      <c r="D502" s="16">
        <v>13.88</v>
      </c>
      <c r="E502" s="12">
        <v>66.27</v>
      </c>
      <c r="F502" s="13">
        <v>60</v>
      </c>
      <c r="G502" s="90">
        <v>73.07</v>
      </c>
      <c r="H502" s="13">
        <v>16</v>
      </c>
      <c r="I502" s="16">
        <v>16</v>
      </c>
      <c r="J502" s="16">
        <v>16</v>
      </c>
    </row>
    <row r="503" spans="1:10" ht="12.75">
      <c r="A503" s="9">
        <v>41</v>
      </c>
      <c r="B503" s="10">
        <v>635002</v>
      </c>
      <c r="C503" s="11" t="s">
        <v>155</v>
      </c>
      <c r="D503" s="16">
        <v>35.82</v>
      </c>
      <c r="E503" s="21">
        <v>0</v>
      </c>
      <c r="F503" s="13">
        <v>40</v>
      </c>
      <c r="G503" s="90">
        <v>35.82</v>
      </c>
      <c r="H503" s="13">
        <v>9</v>
      </c>
      <c r="I503" s="16">
        <v>9</v>
      </c>
      <c r="J503" s="16">
        <v>9</v>
      </c>
    </row>
    <row r="504" spans="1:10" ht="12.75">
      <c r="A504" s="45">
        <v>41</v>
      </c>
      <c r="B504" s="10">
        <v>635004</v>
      </c>
      <c r="C504" s="25" t="s">
        <v>156</v>
      </c>
      <c r="D504" s="16">
        <v>58</v>
      </c>
      <c r="E504" s="21">
        <v>44</v>
      </c>
      <c r="F504" s="13">
        <v>200</v>
      </c>
      <c r="G504" s="91">
        <v>111</v>
      </c>
      <c r="H504" s="13">
        <v>35</v>
      </c>
      <c r="I504" s="16">
        <v>35</v>
      </c>
      <c r="J504" s="16">
        <v>35</v>
      </c>
    </row>
    <row r="505" spans="1:10" ht="12.75">
      <c r="A505" s="9">
        <v>41</v>
      </c>
      <c r="B505" s="10">
        <v>635006</v>
      </c>
      <c r="C505" s="11" t="s">
        <v>157</v>
      </c>
      <c r="D505" s="16">
        <v>11.49</v>
      </c>
      <c r="E505" s="21">
        <v>0</v>
      </c>
      <c r="F505" s="13">
        <v>0</v>
      </c>
      <c r="G505" s="13">
        <v>0</v>
      </c>
      <c r="H505" s="13">
        <v>0</v>
      </c>
      <c r="I505" s="16">
        <v>0</v>
      </c>
      <c r="J505" s="16">
        <v>0</v>
      </c>
    </row>
    <row r="506" spans="1:10" ht="12.75">
      <c r="A506" s="9">
        <v>41</v>
      </c>
      <c r="B506" s="10">
        <v>637004</v>
      </c>
      <c r="C506" s="11" t="s">
        <v>224</v>
      </c>
      <c r="D506" s="16">
        <v>3320</v>
      </c>
      <c r="E506" s="21">
        <v>300</v>
      </c>
      <c r="F506" s="13">
        <v>0</v>
      </c>
      <c r="G506" s="13">
        <v>0</v>
      </c>
      <c r="H506" s="13">
        <v>0</v>
      </c>
      <c r="I506" s="16">
        <v>0</v>
      </c>
      <c r="J506" s="16">
        <v>0</v>
      </c>
    </row>
    <row r="507" spans="1:10" ht="12.75">
      <c r="A507" s="9">
        <v>41</v>
      </c>
      <c r="B507" s="10" t="s">
        <v>167</v>
      </c>
      <c r="C507" s="11" t="s">
        <v>174</v>
      </c>
      <c r="D507" s="16">
        <v>0</v>
      </c>
      <c r="E507" s="20">
        <v>124.57</v>
      </c>
      <c r="F507" s="13">
        <v>150</v>
      </c>
      <c r="G507" s="90">
        <v>170.74</v>
      </c>
      <c r="H507" s="13">
        <v>46</v>
      </c>
      <c r="I507" s="16">
        <v>46</v>
      </c>
      <c r="J507" s="16">
        <v>46</v>
      </c>
    </row>
    <row r="508" spans="1:10" ht="12.75">
      <c r="A508" s="9">
        <v>41</v>
      </c>
      <c r="B508" s="10" t="s">
        <v>169</v>
      </c>
      <c r="C508" s="11" t="s">
        <v>288</v>
      </c>
      <c r="D508" s="16">
        <v>0</v>
      </c>
      <c r="E508" s="20">
        <v>43.2</v>
      </c>
      <c r="F508" s="13">
        <v>260</v>
      </c>
      <c r="G508" s="90">
        <v>210.6</v>
      </c>
      <c r="H508" s="13">
        <v>60</v>
      </c>
      <c r="I508" s="16">
        <v>60</v>
      </c>
      <c r="J508" s="16">
        <v>60</v>
      </c>
    </row>
    <row r="509" spans="1:10" ht="12.75">
      <c r="A509" s="9">
        <v>41</v>
      </c>
      <c r="B509" s="10" t="s">
        <v>171</v>
      </c>
      <c r="C509" s="11" t="s">
        <v>369</v>
      </c>
      <c r="D509" s="16">
        <v>0</v>
      </c>
      <c r="E509" s="21">
        <v>0</v>
      </c>
      <c r="F509" s="13">
        <v>0</v>
      </c>
      <c r="G509" s="91">
        <v>705</v>
      </c>
      <c r="H509" s="13">
        <v>0</v>
      </c>
      <c r="I509" s="16">
        <v>0</v>
      </c>
      <c r="J509" s="16">
        <v>0</v>
      </c>
    </row>
    <row r="510" spans="1:10" ht="12.75">
      <c r="A510" s="9">
        <v>41</v>
      </c>
      <c r="B510" s="10">
        <v>637012</v>
      </c>
      <c r="C510" s="11" t="s">
        <v>220</v>
      </c>
      <c r="D510" s="16">
        <v>97.53</v>
      </c>
      <c r="E510" s="12">
        <v>109.94</v>
      </c>
      <c r="F510" s="13">
        <v>150</v>
      </c>
      <c r="G510" s="90">
        <v>126.97</v>
      </c>
      <c r="H510" s="13">
        <v>35</v>
      </c>
      <c r="I510" s="16">
        <v>35</v>
      </c>
      <c r="J510" s="16">
        <v>35</v>
      </c>
    </row>
    <row r="511" spans="1:10" ht="12.75">
      <c r="A511" s="45">
        <v>41</v>
      </c>
      <c r="B511" s="10">
        <v>637014</v>
      </c>
      <c r="C511" s="25" t="s">
        <v>186</v>
      </c>
      <c r="D511" s="20">
        <v>7.8</v>
      </c>
      <c r="E511" s="21">
        <v>0</v>
      </c>
      <c r="F511" s="13">
        <v>10</v>
      </c>
      <c r="G511" s="91">
        <v>0</v>
      </c>
      <c r="H511" s="13">
        <v>0</v>
      </c>
      <c r="I511" s="16">
        <v>0</v>
      </c>
      <c r="J511" s="16">
        <v>0</v>
      </c>
    </row>
    <row r="512" spans="1:10" ht="12.75">
      <c r="A512" s="9">
        <v>41</v>
      </c>
      <c r="B512" s="10">
        <v>637016</v>
      </c>
      <c r="C512" s="11" t="s">
        <v>188</v>
      </c>
      <c r="D512" s="16">
        <v>70.04</v>
      </c>
      <c r="E512" s="12">
        <v>89.28</v>
      </c>
      <c r="F512" s="13">
        <v>105</v>
      </c>
      <c r="G512" s="90">
        <v>143.83</v>
      </c>
      <c r="H512" s="13">
        <v>38</v>
      </c>
      <c r="I512" s="16">
        <v>38</v>
      </c>
      <c r="J512" s="16">
        <v>39</v>
      </c>
    </row>
    <row r="513" spans="1:10" ht="12.75">
      <c r="A513" s="45">
        <v>41</v>
      </c>
      <c r="B513" s="10">
        <v>637027</v>
      </c>
      <c r="C513" s="25" t="s">
        <v>191</v>
      </c>
      <c r="D513" s="12">
        <v>1114.7</v>
      </c>
      <c r="E513" s="12">
        <v>2154.65</v>
      </c>
      <c r="F513" s="13">
        <v>1000</v>
      </c>
      <c r="G513" s="91">
        <v>0</v>
      </c>
      <c r="H513" s="13">
        <v>230</v>
      </c>
      <c r="I513" s="16">
        <v>230</v>
      </c>
      <c r="J513" s="16">
        <v>230</v>
      </c>
    </row>
    <row r="514" spans="1:10" ht="12.75">
      <c r="A514" s="45">
        <v>41</v>
      </c>
      <c r="B514" s="10">
        <v>642015</v>
      </c>
      <c r="C514" s="25" t="s">
        <v>200</v>
      </c>
      <c r="D514" s="16">
        <v>126.39</v>
      </c>
      <c r="E514" s="20">
        <v>65.94</v>
      </c>
      <c r="F514" s="13">
        <v>100</v>
      </c>
      <c r="G514" s="91">
        <v>0</v>
      </c>
      <c r="H514" s="13">
        <v>46</v>
      </c>
      <c r="I514" s="16">
        <v>46</v>
      </c>
      <c r="J514" s="16">
        <v>46</v>
      </c>
    </row>
    <row r="515" spans="1:10" ht="12.75">
      <c r="A515" s="2"/>
      <c r="B515" s="5" t="s">
        <v>416</v>
      </c>
      <c r="C515" s="2"/>
      <c r="D515" s="100">
        <f aca="true" t="shared" si="29" ref="D515:J515">SUM(D516:D538)</f>
        <v>0</v>
      </c>
      <c r="E515" s="100">
        <f t="shared" si="29"/>
        <v>0</v>
      </c>
      <c r="F515" s="100">
        <f t="shared" si="29"/>
        <v>0</v>
      </c>
      <c r="G515" s="100">
        <f t="shared" si="29"/>
        <v>0</v>
      </c>
      <c r="H515" s="7">
        <f>SUM(H516:H538)</f>
        <v>6159</v>
      </c>
      <c r="I515" s="8">
        <f t="shared" si="29"/>
        <v>6224</v>
      </c>
      <c r="J515" s="100">
        <f t="shared" si="29"/>
        <v>6293</v>
      </c>
    </row>
    <row r="516" spans="1:10" ht="12.75">
      <c r="A516" s="9">
        <v>41</v>
      </c>
      <c r="B516" s="10">
        <v>611</v>
      </c>
      <c r="C516" s="11" t="s">
        <v>120</v>
      </c>
      <c r="D516" s="13">
        <v>0</v>
      </c>
      <c r="E516" s="13">
        <v>0</v>
      </c>
      <c r="F516" s="13">
        <v>0</v>
      </c>
      <c r="G516" s="89">
        <v>0</v>
      </c>
      <c r="H516" s="13">
        <v>3604</v>
      </c>
      <c r="I516" s="13">
        <v>3650</v>
      </c>
      <c r="J516" s="16">
        <v>3700</v>
      </c>
    </row>
    <row r="517" spans="1:10" ht="12.75">
      <c r="A517" s="9">
        <v>41</v>
      </c>
      <c r="B517" s="10">
        <v>614</v>
      </c>
      <c r="C517" s="11" t="s">
        <v>122</v>
      </c>
      <c r="D517" s="13">
        <v>0</v>
      </c>
      <c r="E517" s="13">
        <v>0</v>
      </c>
      <c r="F517" s="13">
        <v>0</v>
      </c>
      <c r="G517" s="89">
        <v>0</v>
      </c>
      <c r="H517" s="13">
        <v>161</v>
      </c>
      <c r="I517" s="13">
        <v>161</v>
      </c>
      <c r="J517" s="16">
        <v>161</v>
      </c>
    </row>
    <row r="518" spans="1:10" ht="12.75">
      <c r="A518" s="9">
        <v>41</v>
      </c>
      <c r="B518" s="10">
        <v>621</v>
      </c>
      <c r="C518" s="11" t="s">
        <v>123</v>
      </c>
      <c r="D518" s="13">
        <v>0</v>
      </c>
      <c r="E518" s="13">
        <v>0</v>
      </c>
      <c r="F518" s="13">
        <v>0</v>
      </c>
      <c r="G518" s="89">
        <v>0</v>
      </c>
      <c r="H518" s="13">
        <v>302</v>
      </c>
      <c r="I518" s="13">
        <v>306</v>
      </c>
      <c r="J518" s="16">
        <v>311</v>
      </c>
    </row>
    <row r="519" spans="1:10" ht="12.75">
      <c r="A519" s="9">
        <v>41</v>
      </c>
      <c r="B519" s="10">
        <v>623</v>
      </c>
      <c r="C519" s="11" t="s">
        <v>213</v>
      </c>
      <c r="D519" s="13">
        <v>0</v>
      </c>
      <c r="E519" s="13">
        <v>0</v>
      </c>
      <c r="F519" s="13">
        <v>0</v>
      </c>
      <c r="G519" s="89">
        <v>0</v>
      </c>
      <c r="H519" s="13">
        <v>75</v>
      </c>
      <c r="I519" s="13">
        <v>75</v>
      </c>
      <c r="J519" s="16">
        <v>75</v>
      </c>
    </row>
    <row r="520" spans="1:10" ht="12.75">
      <c r="A520" s="9">
        <v>41</v>
      </c>
      <c r="B520" s="10">
        <v>625001</v>
      </c>
      <c r="C520" s="11" t="s">
        <v>125</v>
      </c>
      <c r="D520" s="13">
        <v>0</v>
      </c>
      <c r="E520" s="13">
        <v>0</v>
      </c>
      <c r="F520" s="13">
        <v>0</v>
      </c>
      <c r="G520" s="89">
        <v>0</v>
      </c>
      <c r="H520" s="13">
        <v>53</v>
      </c>
      <c r="I520" s="13">
        <v>54</v>
      </c>
      <c r="J520" s="16">
        <v>54</v>
      </c>
    </row>
    <row r="521" spans="1:10" ht="12.75">
      <c r="A521" s="9">
        <v>41</v>
      </c>
      <c r="B521" s="10">
        <v>625002</v>
      </c>
      <c r="C521" s="11" t="s">
        <v>205</v>
      </c>
      <c r="D521" s="13">
        <v>0</v>
      </c>
      <c r="E521" s="13">
        <v>0</v>
      </c>
      <c r="F521" s="13">
        <v>0</v>
      </c>
      <c r="G521" s="89">
        <v>0</v>
      </c>
      <c r="H521" s="13">
        <v>527</v>
      </c>
      <c r="I521" s="13">
        <v>534</v>
      </c>
      <c r="J521" s="16">
        <v>541</v>
      </c>
    </row>
    <row r="522" spans="1:10" ht="12.75">
      <c r="A522" s="9">
        <v>41</v>
      </c>
      <c r="B522" s="10">
        <v>625003</v>
      </c>
      <c r="C522" s="11" t="s">
        <v>127</v>
      </c>
      <c r="D522" s="13">
        <v>0</v>
      </c>
      <c r="E522" s="13">
        <v>0</v>
      </c>
      <c r="F522" s="13">
        <v>0</v>
      </c>
      <c r="G522" s="89">
        <v>0</v>
      </c>
      <c r="H522" s="13">
        <v>30</v>
      </c>
      <c r="I522" s="13">
        <v>31</v>
      </c>
      <c r="J522" s="16">
        <v>31</v>
      </c>
    </row>
    <row r="523" spans="1:10" ht="12.75">
      <c r="A523" s="9">
        <v>41</v>
      </c>
      <c r="B523" s="10">
        <v>625004</v>
      </c>
      <c r="C523" s="11" t="s">
        <v>128</v>
      </c>
      <c r="D523" s="13">
        <v>0</v>
      </c>
      <c r="E523" s="13">
        <v>0</v>
      </c>
      <c r="F523" s="13">
        <v>0</v>
      </c>
      <c r="G523" s="89">
        <v>0</v>
      </c>
      <c r="H523" s="13">
        <v>113</v>
      </c>
      <c r="I523" s="13">
        <v>115</v>
      </c>
      <c r="J523" s="16">
        <v>116</v>
      </c>
    </row>
    <row r="524" spans="1:10" ht="12.75">
      <c r="A524" s="9">
        <v>41</v>
      </c>
      <c r="B524" s="10">
        <v>625005</v>
      </c>
      <c r="C524" s="11" t="s">
        <v>129</v>
      </c>
      <c r="D524" s="13">
        <v>0</v>
      </c>
      <c r="E524" s="13">
        <v>0</v>
      </c>
      <c r="F524" s="13">
        <v>0</v>
      </c>
      <c r="G524" s="89">
        <v>0</v>
      </c>
      <c r="H524" s="13">
        <v>38</v>
      </c>
      <c r="I524" s="13">
        <v>38</v>
      </c>
      <c r="J524" s="16">
        <v>39</v>
      </c>
    </row>
    <row r="525" spans="1:10" ht="12.75">
      <c r="A525" s="9">
        <v>41</v>
      </c>
      <c r="B525" s="10">
        <v>625007</v>
      </c>
      <c r="C525" s="11" t="s">
        <v>130</v>
      </c>
      <c r="D525" s="13">
        <v>0</v>
      </c>
      <c r="E525" s="13">
        <v>0</v>
      </c>
      <c r="F525" s="13">
        <v>0</v>
      </c>
      <c r="G525" s="89">
        <v>0</v>
      </c>
      <c r="H525" s="13">
        <v>179</v>
      </c>
      <c r="I525" s="13">
        <v>181</v>
      </c>
      <c r="J525" s="16">
        <v>184</v>
      </c>
    </row>
    <row r="526" spans="1:10" ht="12.75">
      <c r="A526" s="9">
        <v>41</v>
      </c>
      <c r="B526" s="10">
        <v>627</v>
      </c>
      <c r="C526" s="11" t="s">
        <v>131</v>
      </c>
      <c r="D526" s="13">
        <v>0</v>
      </c>
      <c r="E526" s="13">
        <v>0</v>
      </c>
      <c r="F526" s="13">
        <v>0</v>
      </c>
      <c r="G526" s="89">
        <v>0</v>
      </c>
      <c r="H526" s="13">
        <v>113</v>
      </c>
      <c r="I526" s="13">
        <v>115</v>
      </c>
      <c r="J526" s="16">
        <v>116</v>
      </c>
    </row>
    <row r="527" spans="1:10" ht="12.75">
      <c r="A527" s="9">
        <v>41</v>
      </c>
      <c r="B527" s="10">
        <v>632003</v>
      </c>
      <c r="C527" s="11" t="s">
        <v>277</v>
      </c>
      <c r="D527" s="13">
        <v>0</v>
      </c>
      <c r="E527" s="13">
        <v>0</v>
      </c>
      <c r="F527" s="13">
        <v>0</v>
      </c>
      <c r="G527" s="89">
        <v>0</v>
      </c>
      <c r="H527" s="13">
        <v>58</v>
      </c>
      <c r="I527" s="15">
        <v>58</v>
      </c>
      <c r="J527" s="16">
        <v>58</v>
      </c>
    </row>
    <row r="528" spans="1:10" ht="12.75">
      <c r="A528" s="9">
        <v>41</v>
      </c>
      <c r="B528" s="10" t="s">
        <v>138</v>
      </c>
      <c r="C528" s="11" t="s">
        <v>141</v>
      </c>
      <c r="D528" s="13">
        <v>0</v>
      </c>
      <c r="E528" s="13">
        <v>0</v>
      </c>
      <c r="F528" s="13">
        <v>0</v>
      </c>
      <c r="G528" s="89">
        <v>0</v>
      </c>
      <c r="H528" s="13">
        <v>46</v>
      </c>
      <c r="I528" s="16">
        <v>46</v>
      </c>
      <c r="J528" s="16">
        <v>46</v>
      </c>
    </row>
    <row r="529" spans="1:10" ht="12.75">
      <c r="A529" s="9">
        <v>41</v>
      </c>
      <c r="B529" s="10">
        <v>633006</v>
      </c>
      <c r="C529" s="11" t="s">
        <v>212</v>
      </c>
      <c r="D529" s="13">
        <v>0</v>
      </c>
      <c r="E529" s="13">
        <v>0</v>
      </c>
      <c r="F529" s="13">
        <v>0</v>
      </c>
      <c r="G529" s="89">
        <v>0</v>
      </c>
      <c r="H529" s="13">
        <v>345</v>
      </c>
      <c r="I529" s="16">
        <v>345</v>
      </c>
      <c r="J529" s="16">
        <v>345</v>
      </c>
    </row>
    <row r="530" spans="1:10" ht="12.75">
      <c r="A530" s="9">
        <v>41</v>
      </c>
      <c r="B530" s="10">
        <v>633010</v>
      </c>
      <c r="C530" s="11" t="s">
        <v>226</v>
      </c>
      <c r="D530" s="13">
        <v>0</v>
      </c>
      <c r="E530" s="13">
        <v>0</v>
      </c>
      <c r="F530" s="13">
        <v>0</v>
      </c>
      <c r="G530" s="89">
        <v>0</v>
      </c>
      <c r="H530" s="13">
        <v>16</v>
      </c>
      <c r="I530" s="16">
        <v>16</v>
      </c>
      <c r="J530" s="16">
        <v>16</v>
      </c>
    </row>
    <row r="531" spans="1:10" ht="12.75">
      <c r="A531" s="9">
        <v>41</v>
      </c>
      <c r="B531" s="10">
        <v>635002</v>
      </c>
      <c r="C531" s="11" t="s">
        <v>155</v>
      </c>
      <c r="D531" s="13">
        <v>0</v>
      </c>
      <c r="E531" s="13">
        <v>0</v>
      </c>
      <c r="F531" s="13">
        <v>0</v>
      </c>
      <c r="G531" s="89">
        <v>0</v>
      </c>
      <c r="H531" s="13">
        <v>9</v>
      </c>
      <c r="I531" s="16">
        <v>9</v>
      </c>
      <c r="J531" s="16">
        <v>9</v>
      </c>
    </row>
    <row r="532" spans="1:10" ht="12.75">
      <c r="A532" s="45">
        <v>41</v>
      </c>
      <c r="B532" s="10">
        <v>635004</v>
      </c>
      <c r="C532" s="25" t="s">
        <v>156</v>
      </c>
      <c r="D532" s="13">
        <v>0</v>
      </c>
      <c r="E532" s="13">
        <v>0</v>
      </c>
      <c r="F532" s="13">
        <v>0</v>
      </c>
      <c r="G532" s="89">
        <v>0</v>
      </c>
      <c r="H532" s="13">
        <v>35</v>
      </c>
      <c r="I532" s="16">
        <v>35</v>
      </c>
      <c r="J532" s="16">
        <v>35</v>
      </c>
    </row>
    <row r="533" spans="1:10" ht="12.75">
      <c r="A533" s="9">
        <v>41</v>
      </c>
      <c r="B533" s="10" t="s">
        <v>167</v>
      </c>
      <c r="C533" s="11" t="s">
        <v>174</v>
      </c>
      <c r="D533" s="13">
        <v>0</v>
      </c>
      <c r="E533" s="13">
        <v>0</v>
      </c>
      <c r="F533" s="13">
        <v>0</v>
      </c>
      <c r="G533" s="89">
        <v>0</v>
      </c>
      <c r="H533" s="13">
        <v>46</v>
      </c>
      <c r="I533" s="16">
        <v>46</v>
      </c>
      <c r="J533" s="16">
        <v>46</v>
      </c>
    </row>
    <row r="534" spans="1:10" ht="12.75">
      <c r="A534" s="9">
        <v>41</v>
      </c>
      <c r="B534" s="10" t="s">
        <v>169</v>
      </c>
      <c r="C534" s="11" t="s">
        <v>288</v>
      </c>
      <c r="D534" s="13">
        <v>0</v>
      </c>
      <c r="E534" s="13">
        <v>0</v>
      </c>
      <c r="F534" s="13">
        <v>0</v>
      </c>
      <c r="G534" s="89">
        <v>0</v>
      </c>
      <c r="H534" s="13">
        <v>60</v>
      </c>
      <c r="I534" s="16">
        <v>60</v>
      </c>
      <c r="J534" s="16">
        <v>60</v>
      </c>
    </row>
    <row r="535" spans="1:10" ht="12.75">
      <c r="A535" s="9">
        <v>41</v>
      </c>
      <c r="B535" s="10">
        <v>637012</v>
      </c>
      <c r="C535" s="11" t="s">
        <v>220</v>
      </c>
      <c r="D535" s="13">
        <v>0</v>
      </c>
      <c r="E535" s="13">
        <v>0</v>
      </c>
      <c r="F535" s="13">
        <v>0</v>
      </c>
      <c r="G535" s="89">
        <v>0</v>
      </c>
      <c r="H535" s="13">
        <v>35</v>
      </c>
      <c r="I535" s="16">
        <v>35</v>
      </c>
      <c r="J535" s="16">
        <v>35</v>
      </c>
    </row>
    <row r="536" spans="1:10" ht="12.75">
      <c r="A536" s="9">
        <v>41</v>
      </c>
      <c r="B536" s="10">
        <v>637016</v>
      </c>
      <c r="C536" s="11" t="s">
        <v>188</v>
      </c>
      <c r="D536" s="13">
        <v>0</v>
      </c>
      <c r="E536" s="13">
        <v>0</v>
      </c>
      <c r="F536" s="13">
        <v>0</v>
      </c>
      <c r="G536" s="89">
        <v>0</v>
      </c>
      <c r="H536" s="13">
        <v>38</v>
      </c>
      <c r="I536" s="16">
        <v>38</v>
      </c>
      <c r="J536" s="16">
        <v>39</v>
      </c>
    </row>
    <row r="537" spans="1:10" ht="12.75">
      <c r="A537" s="45">
        <v>41</v>
      </c>
      <c r="B537" s="10">
        <v>637027</v>
      </c>
      <c r="C537" s="25" t="s">
        <v>191</v>
      </c>
      <c r="D537" s="13">
        <v>0</v>
      </c>
      <c r="E537" s="13">
        <v>0</v>
      </c>
      <c r="F537" s="13">
        <v>0</v>
      </c>
      <c r="G537" s="89">
        <v>0</v>
      </c>
      <c r="H537" s="13">
        <v>230</v>
      </c>
      <c r="I537" s="16">
        <v>230</v>
      </c>
      <c r="J537" s="16">
        <v>230</v>
      </c>
    </row>
    <row r="538" spans="1:10" ht="12.75">
      <c r="A538" s="45">
        <v>41</v>
      </c>
      <c r="B538" s="10">
        <v>642015</v>
      </c>
      <c r="C538" s="25" t="s">
        <v>200</v>
      </c>
      <c r="D538" s="13">
        <v>0</v>
      </c>
      <c r="E538" s="13">
        <v>0</v>
      </c>
      <c r="F538" s="13">
        <v>0</v>
      </c>
      <c r="G538" s="89">
        <v>0</v>
      </c>
      <c r="H538" s="13">
        <v>46</v>
      </c>
      <c r="I538" s="16">
        <v>46</v>
      </c>
      <c r="J538" s="16">
        <v>46</v>
      </c>
    </row>
    <row r="539" spans="1:10" ht="12.75">
      <c r="A539" s="2"/>
      <c r="B539" s="5" t="s">
        <v>417</v>
      </c>
      <c r="C539" s="2"/>
      <c r="D539" s="100">
        <f aca="true" t="shared" si="30" ref="D539:J539">SUM(D540:D562)</f>
        <v>0</v>
      </c>
      <c r="E539" s="100">
        <f t="shared" si="30"/>
        <v>0</v>
      </c>
      <c r="F539" s="100">
        <f t="shared" si="30"/>
        <v>0</v>
      </c>
      <c r="G539" s="100">
        <f t="shared" si="30"/>
        <v>0</v>
      </c>
      <c r="H539" s="7">
        <f>SUM(H540:H562)</f>
        <v>14454</v>
      </c>
      <c r="I539" s="8">
        <f t="shared" si="30"/>
        <v>14505</v>
      </c>
      <c r="J539" s="100">
        <f t="shared" si="30"/>
        <v>14576</v>
      </c>
    </row>
    <row r="540" spans="1:10" ht="12.75">
      <c r="A540" s="9">
        <v>41</v>
      </c>
      <c r="B540" s="10">
        <v>611</v>
      </c>
      <c r="C540" s="11" t="s">
        <v>120</v>
      </c>
      <c r="D540" s="21">
        <v>0</v>
      </c>
      <c r="E540" s="21">
        <v>0</v>
      </c>
      <c r="F540" s="21">
        <v>0</v>
      </c>
      <c r="G540" s="91">
        <v>0</v>
      </c>
      <c r="H540" s="13">
        <v>8462</v>
      </c>
      <c r="I540" s="13">
        <v>8500</v>
      </c>
      <c r="J540" s="16">
        <v>8550</v>
      </c>
    </row>
    <row r="541" spans="1:10" ht="12.75">
      <c r="A541" s="9">
        <v>41</v>
      </c>
      <c r="B541" s="10">
        <v>614</v>
      </c>
      <c r="C541" s="11" t="s">
        <v>122</v>
      </c>
      <c r="D541" s="21">
        <v>0</v>
      </c>
      <c r="E541" s="21">
        <v>0</v>
      </c>
      <c r="F541" s="21">
        <v>0</v>
      </c>
      <c r="G541" s="91">
        <v>0</v>
      </c>
      <c r="H541" s="13">
        <v>378</v>
      </c>
      <c r="I541" s="13">
        <v>378</v>
      </c>
      <c r="J541" s="16">
        <v>378</v>
      </c>
    </row>
    <row r="542" spans="1:10" ht="12.75">
      <c r="A542" s="9">
        <v>41</v>
      </c>
      <c r="B542" s="10">
        <v>621</v>
      </c>
      <c r="C542" s="11" t="s">
        <v>123</v>
      </c>
      <c r="D542" s="21">
        <v>0</v>
      </c>
      <c r="E542" s="21">
        <v>0</v>
      </c>
      <c r="F542" s="21">
        <v>0</v>
      </c>
      <c r="G542" s="91">
        <v>0</v>
      </c>
      <c r="H542" s="13">
        <v>719</v>
      </c>
      <c r="I542" s="13">
        <v>723</v>
      </c>
      <c r="J542" s="16">
        <v>728</v>
      </c>
    </row>
    <row r="543" spans="1:10" ht="12.75">
      <c r="A543" s="9">
        <v>41</v>
      </c>
      <c r="B543" s="10">
        <v>623</v>
      </c>
      <c r="C543" s="11" t="s">
        <v>213</v>
      </c>
      <c r="D543" s="21">
        <v>0</v>
      </c>
      <c r="E543" s="21">
        <v>0</v>
      </c>
      <c r="F543" s="21">
        <v>0</v>
      </c>
      <c r="G543" s="91">
        <v>0</v>
      </c>
      <c r="H543" s="13">
        <v>165</v>
      </c>
      <c r="I543" s="13">
        <v>165</v>
      </c>
      <c r="J543" s="16">
        <v>165</v>
      </c>
    </row>
    <row r="544" spans="1:10" ht="12.75">
      <c r="A544" s="9">
        <v>41</v>
      </c>
      <c r="B544" s="10">
        <v>625001</v>
      </c>
      <c r="C544" s="11" t="s">
        <v>125</v>
      </c>
      <c r="D544" s="21">
        <v>0</v>
      </c>
      <c r="E544" s="21">
        <v>0</v>
      </c>
      <c r="F544" s="21">
        <v>0</v>
      </c>
      <c r="G544" s="91">
        <v>0</v>
      </c>
      <c r="H544" s="13">
        <v>125</v>
      </c>
      <c r="I544" s="13">
        <v>125</v>
      </c>
      <c r="J544" s="16">
        <v>125</v>
      </c>
    </row>
    <row r="545" spans="1:10" ht="12.75">
      <c r="A545" s="9">
        <v>41</v>
      </c>
      <c r="B545" s="10">
        <v>625002</v>
      </c>
      <c r="C545" s="11" t="s">
        <v>205</v>
      </c>
      <c r="D545" s="21">
        <v>0</v>
      </c>
      <c r="E545" s="21">
        <v>0</v>
      </c>
      <c r="F545" s="21">
        <v>0</v>
      </c>
      <c r="G545" s="91">
        <v>0</v>
      </c>
      <c r="H545" s="13">
        <v>1238</v>
      </c>
      <c r="I545" s="13">
        <v>1243</v>
      </c>
      <c r="J545" s="16">
        <v>1250</v>
      </c>
    </row>
    <row r="546" spans="1:10" ht="12.75">
      <c r="A546" s="9">
        <v>41</v>
      </c>
      <c r="B546" s="10">
        <v>625003</v>
      </c>
      <c r="C546" s="11" t="s">
        <v>127</v>
      </c>
      <c r="D546" s="21">
        <v>0</v>
      </c>
      <c r="E546" s="21">
        <v>0</v>
      </c>
      <c r="F546" s="21">
        <v>0</v>
      </c>
      <c r="G546" s="91">
        <v>0</v>
      </c>
      <c r="H546" s="13">
        <v>71</v>
      </c>
      <c r="I546" s="13">
        <v>71</v>
      </c>
      <c r="J546" s="16">
        <v>72</v>
      </c>
    </row>
    <row r="547" spans="1:10" ht="12.75">
      <c r="A547" s="9">
        <v>41</v>
      </c>
      <c r="B547" s="10">
        <v>625004</v>
      </c>
      <c r="C547" s="11" t="s">
        <v>128</v>
      </c>
      <c r="D547" s="21">
        <v>0</v>
      </c>
      <c r="E547" s="21">
        <v>0</v>
      </c>
      <c r="F547" s="21">
        <v>0</v>
      </c>
      <c r="G547" s="91">
        <v>0</v>
      </c>
      <c r="H547" s="13">
        <v>265</v>
      </c>
      <c r="I547" s="13">
        <v>266</v>
      </c>
      <c r="J547" s="16">
        <v>268</v>
      </c>
    </row>
    <row r="548" spans="1:10" ht="12.75">
      <c r="A548" s="9">
        <v>41</v>
      </c>
      <c r="B548" s="10">
        <v>625005</v>
      </c>
      <c r="C548" s="11" t="s">
        <v>129</v>
      </c>
      <c r="D548" s="21">
        <v>0</v>
      </c>
      <c r="E548" s="21">
        <v>0</v>
      </c>
      <c r="F548" s="21">
        <v>0</v>
      </c>
      <c r="G548" s="91">
        <v>0</v>
      </c>
      <c r="H548" s="13">
        <v>89</v>
      </c>
      <c r="I548" s="13">
        <v>89</v>
      </c>
      <c r="J548" s="16">
        <v>90</v>
      </c>
    </row>
    <row r="549" spans="1:10" ht="12.75">
      <c r="A549" s="9">
        <v>41</v>
      </c>
      <c r="B549" s="10">
        <v>625007</v>
      </c>
      <c r="C549" s="11" t="s">
        <v>130</v>
      </c>
      <c r="D549" s="21">
        <v>0</v>
      </c>
      <c r="E549" s="21">
        <v>0</v>
      </c>
      <c r="F549" s="21">
        <v>0</v>
      </c>
      <c r="G549" s="91">
        <v>0</v>
      </c>
      <c r="H549" s="13">
        <v>420</v>
      </c>
      <c r="I549" s="13">
        <v>422</v>
      </c>
      <c r="J549" s="16">
        <v>424</v>
      </c>
    </row>
    <row r="550" spans="1:10" ht="12.75">
      <c r="A550" s="9">
        <v>41</v>
      </c>
      <c r="B550" s="10">
        <v>627</v>
      </c>
      <c r="C550" s="11" t="s">
        <v>131</v>
      </c>
      <c r="D550" s="21">
        <v>0</v>
      </c>
      <c r="E550" s="21">
        <v>0</v>
      </c>
      <c r="F550" s="21">
        <v>0</v>
      </c>
      <c r="G550" s="91">
        <v>0</v>
      </c>
      <c r="H550" s="13">
        <v>265</v>
      </c>
      <c r="I550" s="13">
        <v>266</v>
      </c>
      <c r="J550" s="16">
        <v>268</v>
      </c>
    </row>
    <row r="551" spans="1:10" ht="12.75">
      <c r="A551" s="9">
        <v>41</v>
      </c>
      <c r="B551" s="10">
        <v>632003</v>
      </c>
      <c r="C551" s="11" t="s">
        <v>277</v>
      </c>
      <c r="D551" s="21">
        <v>0</v>
      </c>
      <c r="E551" s="21">
        <v>0</v>
      </c>
      <c r="F551" s="21">
        <v>0</v>
      </c>
      <c r="G551" s="91">
        <v>0</v>
      </c>
      <c r="H551" s="13">
        <v>134</v>
      </c>
      <c r="I551" s="15">
        <v>134</v>
      </c>
      <c r="J551" s="16">
        <v>134</v>
      </c>
    </row>
    <row r="552" spans="1:10" ht="12.75">
      <c r="A552" s="9">
        <v>41</v>
      </c>
      <c r="B552" s="10" t="s">
        <v>138</v>
      </c>
      <c r="C552" s="11" t="s">
        <v>141</v>
      </c>
      <c r="D552" s="21">
        <v>0</v>
      </c>
      <c r="E552" s="21">
        <v>0</v>
      </c>
      <c r="F552" s="21">
        <v>0</v>
      </c>
      <c r="G552" s="91">
        <v>0</v>
      </c>
      <c r="H552" s="13">
        <v>108</v>
      </c>
      <c r="I552" s="16">
        <v>108</v>
      </c>
      <c r="J552" s="16">
        <v>108</v>
      </c>
    </row>
    <row r="553" spans="1:10" ht="12.75">
      <c r="A553" s="9">
        <v>41</v>
      </c>
      <c r="B553" s="10">
        <v>633006</v>
      </c>
      <c r="C553" s="11" t="s">
        <v>212</v>
      </c>
      <c r="D553" s="21">
        <v>0</v>
      </c>
      <c r="E553" s="21">
        <v>0</v>
      </c>
      <c r="F553" s="21">
        <v>0</v>
      </c>
      <c r="G553" s="91">
        <v>0</v>
      </c>
      <c r="H553" s="13">
        <v>810</v>
      </c>
      <c r="I553" s="16">
        <v>810</v>
      </c>
      <c r="J553" s="16">
        <v>810</v>
      </c>
    </row>
    <row r="554" spans="1:10" ht="12.75">
      <c r="A554" s="9">
        <v>41</v>
      </c>
      <c r="B554" s="10">
        <v>633010</v>
      </c>
      <c r="C554" s="11" t="s">
        <v>226</v>
      </c>
      <c r="D554" s="21">
        <v>0</v>
      </c>
      <c r="E554" s="21">
        <v>0</v>
      </c>
      <c r="F554" s="21">
        <v>0</v>
      </c>
      <c r="G554" s="91">
        <v>0</v>
      </c>
      <c r="H554" s="13">
        <v>38</v>
      </c>
      <c r="I554" s="16">
        <v>38</v>
      </c>
      <c r="J554" s="16">
        <v>38</v>
      </c>
    </row>
    <row r="555" spans="1:10" ht="12.75">
      <c r="A555" s="9">
        <v>41</v>
      </c>
      <c r="B555" s="10">
        <v>635002</v>
      </c>
      <c r="C555" s="11" t="s">
        <v>155</v>
      </c>
      <c r="D555" s="21">
        <v>0</v>
      </c>
      <c r="E555" s="21">
        <v>0</v>
      </c>
      <c r="F555" s="21">
        <v>0</v>
      </c>
      <c r="G555" s="91">
        <v>0</v>
      </c>
      <c r="H555" s="13">
        <v>22</v>
      </c>
      <c r="I555" s="16">
        <v>22</v>
      </c>
      <c r="J555" s="16">
        <v>22</v>
      </c>
    </row>
    <row r="556" spans="1:10" ht="12.75">
      <c r="A556" s="45">
        <v>41</v>
      </c>
      <c r="B556" s="10">
        <v>635004</v>
      </c>
      <c r="C556" s="25" t="s">
        <v>156</v>
      </c>
      <c r="D556" s="21">
        <v>0</v>
      </c>
      <c r="E556" s="21">
        <v>0</v>
      </c>
      <c r="F556" s="21">
        <v>0</v>
      </c>
      <c r="G556" s="91">
        <v>0</v>
      </c>
      <c r="H556" s="13">
        <v>80</v>
      </c>
      <c r="I556" s="16">
        <v>80</v>
      </c>
      <c r="J556" s="16">
        <v>80</v>
      </c>
    </row>
    <row r="557" spans="1:10" ht="12.75">
      <c r="A557" s="9">
        <v>41</v>
      </c>
      <c r="B557" s="10" t="s">
        <v>167</v>
      </c>
      <c r="C557" s="11" t="s">
        <v>174</v>
      </c>
      <c r="D557" s="21">
        <v>0</v>
      </c>
      <c r="E557" s="21">
        <v>0</v>
      </c>
      <c r="F557" s="21">
        <v>0</v>
      </c>
      <c r="G557" s="91">
        <v>0</v>
      </c>
      <c r="H557" s="13">
        <v>108</v>
      </c>
      <c r="I557" s="16">
        <v>108</v>
      </c>
      <c r="J557" s="16">
        <v>108</v>
      </c>
    </row>
    <row r="558" spans="1:10" ht="12.75">
      <c r="A558" s="9">
        <v>41</v>
      </c>
      <c r="B558" s="10" t="s">
        <v>169</v>
      </c>
      <c r="C558" s="11" t="s">
        <v>288</v>
      </c>
      <c r="D558" s="21">
        <v>0</v>
      </c>
      <c r="E558" s="21">
        <v>0</v>
      </c>
      <c r="F558" s="21">
        <v>0</v>
      </c>
      <c r="G558" s="91">
        <v>0</v>
      </c>
      <c r="H558" s="13">
        <v>140</v>
      </c>
      <c r="I558" s="16">
        <v>140</v>
      </c>
      <c r="J558" s="16">
        <v>140</v>
      </c>
    </row>
    <row r="559" spans="1:10" ht="12.75">
      <c r="A559" s="9">
        <v>41</v>
      </c>
      <c r="B559" s="10">
        <v>637012</v>
      </c>
      <c r="C559" s="11" t="s">
        <v>220</v>
      </c>
      <c r="D559" s="21">
        <v>0</v>
      </c>
      <c r="E559" s="21">
        <v>0</v>
      </c>
      <c r="F559" s="21">
        <v>0</v>
      </c>
      <c r="G559" s="91">
        <v>0</v>
      </c>
      <c r="H559" s="13">
        <v>80</v>
      </c>
      <c r="I559" s="16">
        <v>80</v>
      </c>
      <c r="J559" s="16">
        <v>80</v>
      </c>
    </row>
    <row r="560" spans="1:10" ht="12.75">
      <c r="A560" s="9">
        <v>41</v>
      </c>
      <c r="B560" s="10">
        <v>637016</v>
      </c>
      <c r="C560" s="11" t="s">
        <v>188</v>
      </c>
      <c r="D560" s="21">
        <v>0</v>
      </c>
      <c r="E560" s="21">
        <v>0</v>
      </c>
      <c r="F560" s="21">
        <v>0</v>
      </c>
      <c r="G560" s="91">
        <v>0</v>
      </c>
      <c r="H560" s="13">
        <v>89</v>
      </c>
      <c r="I560" s="16">
        <v>89</v>
      </c>
      <c r="J560" s="16">
        <v>90</v>
      </c>
    </row>
    <row r="561" spans="1:10" ht="12.75">
      <c r="A561" s="45">
        <v>41</v>
      </c>
      <c r="B561" s="10">
        <v>637027</v>
      </c>
      <c r="C561" s="25" t="s">
        <v>191</v>
      </c>
      <c r="D561" s="21">
        <v>0</v>
      </c>
      <c r="E561" s="21">
        <v>0</v>
      </c>
      <c r="F561" s="21">
        <v>0</v>
      </c>
      <c r="G561" s="91">
        <v>0</v>
      </c>
      <c r="H561" s="13">
        <v>540</v>
      </c>
      <c r="I561" s="16">
        <v>540</v>
      </c>
      <c r="J561" s="16">
        <v>540</v>
      </c>
    </row>
    <row r="562" spans="1:10" ht="12.75">
      <c r="A562" s="45">
        <v>41</v>
      </c>
      <c r="B562" s="10">
        <v>642015</v>
      </c>
      <c r="C562" s="25" t="s">
        <v>200</v>
      </c>
      <c r="D562" s="21">
        <v>0</v>
      </c>
      <c r="E562" s="21">
        <v>0</v>
      </c>
      <c r="F562" s="21">
        <v>0</v>
      </c>
      <c r="G562" s="91">
        <v>0</v>
      </c>
      <c r="H562" s="13">
        <v>108</v>
      </c>
      <c r="I562" s="16">
        <v>108</v>
      </c>
      <c r="J562" s="16">
        <v>108</v>
      </c>
    </row>
    <row r="563" spans="1:10" ht="12.75">
      <c r="A563" s="2"/>
      <c r="B563" s="5" t="s">
        <v>418</v>
      </c>
      <c r="C563" s="2"/>
      <c r="D563" s="6">
        <f aca="true" t="shared" si="31" ref="D563:J563">SUM(D564:D568)</f>
        <v>519.3900000000001</v>
      </c>
      <c r="E563" s="6">
        <f t="shared" si="31"/>
        <v>517.16</v>
      </c>
      <c r="F563" s="7">
        <f t="shared" si="31"/>
        <v>590</v>
      </c>
      <c r="G563" s="6">
        <f t="shared" si="31"/>
        <v>630.3199999999999</v>
      </c>
      <c r="H563" s="8">
        <f>SUM(H564:H568)</f>
        <v>1050</v>
      </c>
      <c r="I563" s="30">
        <f t="shared" si="31"/>
        <v>1050</v>
      </c>
      <c r="J563" s="30">
        <f t="shared" si="31"/>
        <v>1050</v>
      </c>
    </row>
    <row r="564" spans="1:10" ht="12.75">
      <c r="A564" s="9">
        <v>41</v>
      </c>
      <c r="B564" s="9" t="s">
        <v>289</v>
      </c>
      <c r="C564" s="11" t="s">
        <v>290</v>
      </c>
      <c r="D564" s="16">
        <v>277.66</v>
      </c>
      <c r="E564" s="20">
        <v>321.04</v>
      </c>
      <c r="F564" s="13">
        <v>350</v>
      </c>
      <c r="G564" s="12">
        <v>270.19</v>
      </c>
      <c r="H564" s="13">
        <v>300</v>
      </c>
      <c r="I564" s="16">
        <v>300</v>
      </c>
      <c r="J564" s="16">
        <v>300</v>
      </c>
    </row>
    <row r="565" spans="1:10" ht="12.75">
      <c r="A565" s="9">
        <v>41</v>
      </c>
      <c r="B565" s="9" t="s">
        <v>292</v>
      </c>
      <c r="C565" s="11" t="s">
        <v>291</v>
      </c>
      <c r="D565" s="16">
        <v>150</v>
      </c>
      <c r="E565" s="21">
        <v>150</v>
      </c>
      <c r="F565" s="13">
        <v>0</v>
      </c>
      <c r="G565" s="13">
        <v>0</v>
      </c>
      <c r="H565" s="13">
        <v>0</v>
      </c>
      <c r="I565" s="16">
        <v>0</v>
      </c>
      <c r="J565" s="16">
        <v>0</v>
      </c>
    </row>
    <row r="566" spans="1:10" ht="12.75">
      <c r="A566" s="9">
        <v>41</v>
      </c>
      <c r="B566" s="10">
        <v>637002</v>
      </c>
      <c r="C566" s="11" t="s">
        <v>239</v>
      </c>
      <c r="D566" s="16">
        <v>0</v>
      </c>
      <c r="E566" s="21">
        <v>0</v>
      </c>
      <c r="F566" s="13">
        <v>150</v>
      </c>
      <c r="G566" s="13">
        <v>150</v>
      </c>
      <c r="H566" s="13">
        <v>150</v>
      </c>
      <c r="I566" s="16">
        <v>150</v>
      </c>
      <c r="J566" s="16">
        <v>150</v>
      </c>
    </row>
    <row r="567" spans="1:10" ht="12.75">
      <c r="A567" s="17">
        <v>41</v>
      </c>
      <c r="B567" s="10">
        <v>637027</v>
      </c>
      <c r="C567" s="22" t="s">
        <v>293</v>
      </c>
      <c r="D567" s="16">
        <v>81.73</v>
      </c>
      <c r="E567" s="20">
        <v>46.12</v>
      </c>
      <c r="F567" s="13">
        <v>80</v>
      </c>
      <c r="G567" s="12">
        <v>190.13</v>
      </c>
      <c r="H567" s="13">
        <v>400</v>
      </c>
      <c r="I567" s="16">
        <v>400</v>
      </c>
      <c r="J567" s="16">
        <v>400</v>
      </c>
    </row>
    <row r="568" spans="1:10" ht="12.75">
      <c r="A568" s="45">
        <v>41</v>
      </c>
      <c r="B568" s="10">
        <v>637005</v>
      </c>
      <c r="C568" s="25" t="s">
        <v>182</v>
      </c>
      <c r="D568" s="16">
        <v>10</v>
      </c>
      <c r="E568" s="21">
        <v>0</v>
      </c>
      <c r="F568" s="13">
        <v>10</v>
      </c>
      <c r="G568" s="13">
        <v>20</v>
      </c>
      <c r="H568" s="13">
        <v>200</v>
      </c>
      <c r="I568" s="16">
        <v>200</v>
      </c>
      <c r="J568" s="16">
        <v>200</v>
      </c>
    </row>
    <row r="569" spans="1:10" ht="12.75">
      <c r="A569" s="2"/>
      <c r="B569" s="5" t="s">
        <v>419</v>
      </c>
      <c r="C569" s="2"/>
      <c r="D569" s="6">
        <f>SUM(D570:D570)</f>
        <v>354.62</v>
      </c>
      <c r="E569" s="7">
        <f>SUM(E570:E570)</f>
        <v>0</v>
      </c>
      <c r="F569" s="1">
        <f>SUM(F570:F570)</f>
        <v>400</v>
      </c>
      <c r="G569" s="48">
        <f>SUM(G570)</f>
        <v>407.31</v>
      </c>
      <c r="H569" s="1">
        <f>SUM(H570:H571)</f>
        <v>850</v>
      </c>
      <c r="I569" s="30">
        <f>SUM(I570:I571)</f>
        <v>850</v>
      </c>
      <c r="J569" s="30">
        <f>SUM(J570:J571)</f>
        <v>850</v>
      </c>
    </row>
    <row r="570" spans="1:10" ht="12.75">
      <c r="A570" s="9">
        <v>41</v>
      </c>
      <c r="B570" s="10">
        <v>642014</v>
      </c>
      <c r="C570" s="11" t="s">
        <v>294</v>
      </c>
      <c r="D570" s="16">
        <v>354.62</v>
      </c>
      <c r="E570" s="13">
        <v>0</v>
      </c>
      <c r="F570" s="16">
        <v>400</v>
      </c>
      <c r="G570" s="20">
        <v>407.31</v>
      </c>
      <c r="H570" s="16">
        <v>400</v>
      </c>
      <c r="I570" s="29">
        <v>400</v>
      </c>
      <c r="J570" s="16">
        <v>400</v>
      </c>
    </row>
    <row r="571" spans="1:10" ht="12.75">
      <c r="A571" s="17">
        <v>111</v>
      </c>
      <c r="B571" s="10">
        <v>633011</v>
      </c>
      <c r="C571" s="17" t="s">
        <v>370</v>
      </c>
      <c r="D571" s="29">
        <v>0</v>
      </c>
      <c r="E571" s="13">
        <v>0</v>
      </c>
      <c r="F571" s="15">
        <v>0</v>
      </c>
      <c r="G571" s="21">
        <v>0</v>
      </c>
      <c r="H571" s="15">
        <v>450</v>
      </c>
      <c r="I571" s="15">
        <v>450</v>
      </c>
      <c r="J571" s="15">
        <v>450</v>
      </c>
    </row>
    <row r="572" spans="1:10" ht="12.75">
      <c r="A572" s="2"/>
      <c r="B572" s="5" t="s">
        <v>420</v>
      </c>
      <c r="C572" s="2"/>
      <c r="D572" s="7">
        <f>SUM(D573)</f>
        <v>775</v>
      </c>
      <c r="E572" s="6">
        <f>SUM(E573:E576)</f>
        <v>429.34</v>
      </c>
      <c r="F572" s="1">
        <f>SUM(F573)</f>
        <v>380</v>
      </c>
      <c r="G572" s="1">
        <f>SUM(G573:G576)</f>
        <v>599</v>
      </c>
      <c r="H572" s="1">
        <f>SUM(H573:H576)</f>
        <v>0</v>
      </c>
      <c r="I572" s="8">
        <f>SUM(I573:I576)</f>
        <v>0</v>
      </c>
      <c r="J572" s="30">
        <f>SUM(J573:J576)</f>
        <v>0</v>
      </c>
    </row>
    <row r="573" spans="1:10" ht="12.75">
      <c r="A573" s="9">
        <v>111</v>
      </c>
      <c r="B573" s="10">
        <v>637014</v>
      </c>
      <c r="C573" s="11" t="s">
        <v>295</v>
      </c>
      <c r="D573" s="13">
        <v>775</v>
      </c>
      <c r="E573" s="13">
        <v>410</v>
      </c>
      <c r="F573" s="16">
        <v>380</v>
      </c>
      <c r="G573" s="16">
        <v>0</v>
      </c>
      <c r="H573" s="16">
        <v>0</v>
      </c>
      <c r="I573" s="15">
        <v>0</v>
      </c>
      <c r="J573" s="16">
        <v>0</v>
      </c>
    </row>
    <row r="574" spans="1:10" ht="12.75">
      <c r="A574" s="9">
        <v>111</v>
      </c>
      <c r="B574" s="10">
        <v>633011</v>
      </c>
      <c r="C574" s="11" t="s">
        <v>370</v>
      </c>
      <c r="D574" s="13">
        <v>0</v>
      </c>
      <c r="E574" s="13">
        <v>0</v>
      </c>
      <c r="F574" s="16">
        <v>0</v>
      </c>
      <c r="G574" s="16">
        <v>595</v>
      </c>
      <c r="H574" s="16">
        <v>0</v>
      </c>
      <c r="I574" s="15">
        <v>0</v>
      </c>
      <c r="J574" s="16">
        <v>0</v>
      </c>
    </row>
    <row r="575" spans="1:10" ht="12.75">
      <c r="A575" s="9" t="s">
        <v>355</v>
      </c>
      <c r="B575" s="10">
        <v>637037</v>
      </c>
      <c r="C575" s="11" t="s">
        <v>371</v>
      </c>
      <c r="D575" s="13">
        <v>0</v>
      </c>
      <c r="E575" s="13">
        <v>0</v>
      </c>
      <c r="F575" s="16">
        <v>0</v>
      </c>
      <c r="G575" s="16">
        <v>4</v>
      </c>
      <c r="H575" s="16">
        <v>0</v>
      </c>
      <c r="I575" s="15">
        <v>0</v>
      </c>
      <c r="J575" s="16">
        <v>0</v>
      </c>
    </row>
    <row r="576" spans="1:10" ht="12.75">
      <c r="A576" s="17">
        <v>41</v>
      </c>
      <c r="B576" s="10">
        <v>642014</v>
      </c>
      <c r="C576" s="17" t="s">
        <v>296</v>
      </c>
      <c r="D576" s="13">
        <v>0</v>
      </c>
      <c r="E576" s="12">
        <v>19.34</v>
      </c>
      <c r="F576" s="16">
        <v>0</v>
      </c>
      <c r="G576" s="16">
        <v>0</v>
      </c>
      <c r="H576" s="16">
        <v>0</v>
      </c>
      <c r="I576" s="15">
        <v>0</v>
      </c>
      <c r="J576" s="16">
        <v>0</v>
      </c>
    </row>
    <row r="577" spans="1:10" ht="12.75">
      <c r="A577" s="2"/>
      <c r="B577" s="5" t="s">
        <v>422</v>
      </c>
      <c r="C577" s="2"/>
      <c r="D577" s="6">
        <f>SUM(D578:D591)</f>
        <v>1792.2999999999997</v>
      </c>
      <c r="E577" s="6">
        <f>SUM(E578:E591)</f>
        <v>1807.1</v>
      </c>
      <c r="F577" s="7">
        <f>SUM(F578:F591)</f>
        <v>1800</v>
      </c>
      <c r="G577" s="6">
        <f>SUM(G578:G592)</f>
        <v>1832.8700000000001</v>
      </c>
      <c r="H577" s="7">
        <f>SUM(H578:H592)</f>
        <v>0</v>
      </c>
      <c r="I577" s="8">
        <f>SUM(I578:I592)</f>
        <v>0</v>
      </c>
      <c r="J577" s="30">
        <f>SUM(J578:J592)</f>
        <v>0</v>
      </c>
    </row>
    <row r="578" spans="1:10" ht="12.75">
      <c r="A578" s="9">
        <v>111</v>
      </c>
      <c r="B578" s="19">
        <v>611</v>
      </c>
      <c r="C578" s="11" t="s">
        <v>120</v>
      </c>
      <c r="D578" s="13">
        <v>1053</v>
      </c>
      <c r="E578" s="13">
        <v>1053</v>
      </c>
      <c r="F578" s="13">
        <v>1053</v>
      </c>
      <c r="G578" s="29">
        <v>1059</v>
      </c>
      <c r="H578" s="13">
        <v>0</v>
      </c>
      <c r="I578" s="13">
        <v>0</v>
      </c>
      <c r="J578" s="16">
        <v>0</v>
      </c>
    </row>
    <row r="579" spans="1:10" ht="12.75">
      <c r="A579" s="9">
        <v>111</v>
      </c>
      <c r="B579" s="19">
        <v>621</v>
      </c>
      <c r="C579" s="11" t="s">
        <v>123</v>
      </c>
      <c r="D579" s="20">
        <v>105.3</v>
      </c>
      <c r="E579" s="12">
        <v>105.31</v>
      </c>
      <c r="F579" s="13">
        <v>105</v>
      </c>
      <c r="G579" s="29">
        <v>105</v>
      </c>
      <c r="H579" s="13">
        <v>0</v>
      </c>
      <c r="I579" s="13">
        <v>0</v>
      </c>
      <c r="J579" s="16">
        <v>0</v>
      </c>
    </row>
    <row r="580" spans="1:10" ht="12.75">
      <c r="A580" s="9">
        <v>111</v>
      </c>
      <c r="B580" s="10">
        <v>625001</v>
      </c>
      <c r="C580" s="11" t="s">
        <v>125</v>
      </c>
      <c r="D580" s="16">
        <v>14.74</v>
      </c>
      <c r="E580" s="12">
        <v>14.75</v>
      </c>
      <c r="F580" s="13">
        <v>15</v>
      </c>
      <c r="G580" s="29">
        <v>14.46</v>
      </c>
      <c r="H580" s="13">
        <v>0</v>
      </c>
      <c r="I580" s="13">
        <v>0</v>
      </c>
      <c r="J580" s="16">
        <v>0</v>
      </c>
    </row>
    <row r="581" spans="1:10" ht="12.75">
      <c r="A581" s="9">
        <v>111</v>
      </c>
      <c r="B581" s="10">
        <v>625002</v>
      </c>
      <c r="C581" s="11" t="s">
        <v>205</v>
      </c>
      <c r="D581" s="16">
        <v>147.42</v>
      </c>
      <c r="E581" s="12">
        <v>147.43</v>
      </c>
      <c r="F581" s="13">
        <v>148</v>
      </c>
      <c r="G581" s="29">
        <v>150.36</v>
      </c>
      <c r="H581" s="13">
        <v>0</v>
      </c>
      <c r="I581" s="13">
        <v>0</v>
      </c>
      <c r="J581" s="16">
        <v>0</v>
      </c>
    </row>
    <row r="582" spans="1:10" ht="12.75">
      <c r="A582" s="9">
        <v>111</v>
      </c>
      <c r="B582" s="10">
        <v>625003</v>
      </c>
      <c r="C582" s="11" t="s">
        <v>127</v>
      </c>
      <c r="D582" s="16">
        <v>8.42</v>
      </c>
      <c r="E582" s="12">
        <v>8.43</v>
      </c>
      <c r="F582" s="13">
        <v>9</v>
      </c>
      <c r="G582" s="29">
        <v>8.24</v>
      </c>
      <c r="H582" s="13">
        <v>0</v>
      </c>
      <c r="I582" s="13">
        <v>0</v>
      </c>
      <c r="J582" s="16">
        <v>0</v>
      </c>
    </row>
    <row r="583" spans="1:10" ht="12.75">
      <c r="A583" s="9">
        <v>111</v>
      </c>
      <c r="B583" s="10">
        <v>625004</v>
      </c>
      <c r="C583" s="11" t="s">
        <v>128</v>
      </c>
      <c r="D583" s="16">
        <v>31.59</v>
      </c>
      <c r="E583" s="12">
        <v>31.6</v>
      </c>
      <c r="F583" s="13">
        <v>32</v>
      </c>
      <c r="G583" s="29">
        <v>32.52</v>
      </c>
      <c r="H583" s="13">
        <v>0</v>
      </c>
      <c r="I583" s="13">
        <v>0</v>
      </c>
      <c r="J583" s="16">
        <v>0</v>
      </c>
    </row>
    <row r="584" spans="1:10" ht="12.75">
      <c r="A584" s="9">
        <v>111</v>
      </c>
      <c r="B584" s="10">
        <v>625005</v>
      </c>
      <c r="C584" s="11" t="s">
        <v>129</v>
      </c>
      <c r="D584" s="16">
        <v>10.53</v>
      </c>
      <c r="E584" s="12">
        <v>10.53</v>
      </c>
      <c r="F584" s="13">
        <v>11</v>
      </c>
      <c r="G584" s="29">
        <v>10.47</v>
      </c>
      <c r="H584" s="13">
        <v>0</v>
      </c>
      <c r="I584" s="13">
        <v>0</v>
      </c>
      <c r="J584" s="16">
        <v>0</v>
      </c>
    </row>
    <row r="585" spans="1:10" ht="12.75">
      <c r="A585" s="9">
        <v>111</v>
      </c>
      <c r="B585" s="10">
        <v>625007</v>
      </c>
      <c r="C585" s="11" t="s">
        <v>130</v>
      </c>
      <c r="D585" s="16">
        <v>50.02</v>
      </c>
      <c r="E585" s="12">
        <v>50.01</v>
      </c>
      <c r="F585" s="13">
        <v>50</v>
      </c>
      <c r="G585" s="29">
        <v>50.68</v>
      </c>
      <c r="H585" s="13">
        <v>0</v>
      </c>
      <c r="I585" s="13">
        <v>0</v>
      </c>
      <c r="J585" s="16">
        <v>0</v>
      </c>
    </row>
    <row r="586" spans="1:10" ht="12.75">
      <c r="A586" s="9">
        <v>111</v>
      </c>
      <c r="B586" s="10">
        <v>631001</v>
      </c>
      <c r="C586" s="11" t="s">
        <v>132</v>
      </c>
      <c r="D586" s="16">
        <v>25.25</v>
      </c>
      <c r="E586" s="12">
        <v>5.7</v>
      </c>
      <c r="F586" s="13">
        <v>30</v>
      </c>
      <c r="G586" s="29">
        <v>32</v>
      </c>
      <c r="H586" s="13">
        <v>0</v>
      </c>
      <c r="I586" s="13">
        <v>0</v>
      </c>
      <c r="J586" s="16">
        <v>0</v>
      </c>
    </row>
    <row r="587" spans="1:10" ht="12.75">
      <c r="A587" s="9">
        <v>111</v>
      </c>
      <c r="B587" s="19" t="s">
        <v>138</v>
      </c>
      <c r="C587" s="11" t="s">
        <v>277</v>
      </c>
      <c r="D587" s="16">
        <v>61.77</v>
      </c>
      <c r="E587" s="12">
        <v>86.6</v>
      </c>
      <c r="F587" s="13">
        <v>65</v>
      </c>
      <c r="G587" s="29">
        <v>48.75</v>
      </c>
      <c r="H587" s="13">
        <v>0</v>
      </c>
      <c r="I587" s="13">
        <v>0</v>
      </c>
      <c r="J587" s="16">
        <v>0</v>
      </c>
    </row>
    <row r="588" spans="1:10" ht="12.75">
      <c r="A588" s="9">
        <v>111</v>
      </c>
      <c r="B588" s="19" t="s">
        <v>140</v>
      </c>
      <c r="C588" s="11" t="s">
        <v>141</v>
      </c>
      <c r="D588" s="20">
        <v>36.8</v>
      </c>
      <c r="E588" s="12">
        <v>37.35</v>
      </c>
      <c r="F588" s="13">
        <v>37</v>
      </c>
      <c r="G588" s="29">
        <v>24.75</v>
      </c>
      <c r="H588" s="13">
        <v>0</v>
      </c>
      <c r="I588" s="13">
        <v>0</v>
      </c>
      <c r="J588" s="16">
        <v>0</v>
      </c>
    </row>
    <row r="589" spans="1:10" ht="12.75">
      <c r="A589" s="9">
        <v>111</v>
      </c>
      <c r="B589" s="10">
        <v>633006</v>
      </c>
      <c r="C589" s="11" t="s">
        <v>297</v>
      </c>
      <c r="D589" s="16">
        <v>70.59</v>
      </c>
      <c r="E589" s="12">
        <v>226.68</v>
      </c>
      <c r="F589" s="13">
        <v>75</v>
      </c>
      <c r="G589" s="29">
        <v>86.06</v>
      </c>
      <c r="H589" s="13">
        <v>0</v>
      </c>
      <c r="I589" s="13">
        <v>0</v>
      </c>
      <c r="J589" s="16">
        <v>0</v>
      </c>
    </row>
    <row r="590" spans="1:10" ht="12.75">
      <c r="A590" s="9">
        <v>111</v>
      </c>
      <c r="B590" s="10">
        <v>633010</v>
      </c>
      <c r="C590" s="11" t="s">
        <v>298</v>
      </c>
      <c r="D590" s="16">
        <v>69.87</v>
      </c>
      <c r="E590" s="12">
        <v>29.71</v>
      </c>
      <c r="F590" s="13">
        <v>70</v>
      </c>
      <c r="G590" s="29">
        <v>99.58</v>
      </c>
      <c r="H590" s="13">
        <v>0</v>
      </c>
      <c r="I590" s="13">
        <v>0</v>
      </c>
      <c r="J590" s="16">
        <v>0</v>
      </c>
    </row>
    <row r="591" spans="1:10" ht="12.75">
      <c r="A591" s="9">
        <v>111</v>
      </c>
      <c r="B591" s="10">
        <v>637001</v>
      </c>
      <c r="C591" s="11" t="s">
        <v>299</v>
      </c>
      <c r="D591" s="16">
        <v>107</v>
      </c>
      <c r="E591" s="21">
        <v>0</v>
      </c>
      <c r="F591" s="16">
        <v>100</v>
      </c>
      <c r="G591" s="29">
        <v>107</v>
      </c>
      <c r="H591" s="13">
        <v>0</v>
      </c>
      <c r="I591" s="13">
        <v>0</v>
      </c>
      <c r="J591" s="16">
        <v>0</v>
      </c>
    </row>
    <row r="592" spans="1:10" ht="12.75">
      <c r="A592" s="17">
        <v>111</v>
      </c>
      <c r="B592" s="10">
        <v>637014</v>
      </c>
      <c r="C592" s="17" t="s">
        <v>186</v>
      </c>
      <c r="D592" s="29">
        <v>0</v>
      </c>
      <c r="E592" s="21">
        <v>0</v>
      </c>
      <c r="F592" s="15">
        <v>0</v>
      </c>
      <c r="G592" s="29">
        <v>4</v>
      </c>
      <c r="H592" s="13">
        <v>0</v>
      </c>
      <c r="I592" s="13">
        <v>0</v>
      </c>
      <c r="J592" s="16">
        <v>0</v>
      </c>
    </row>
    <row r="593" spans="1:10" ht="12.75">
      <c r="A593" s="2"/>
      <c r="B593" s="5" t="s">
        <v>421</v>
      </c>
      <c r="C593" s="2"/>
      <c r="D593" s="100">
        <f>SUM(D594:D607)</f>
        <v>0</v>
      </c>
      <c r="E593" s="100">
        <f>SUM(E594:E607)</f>
        <v>0</v>
      </c>
      <c r="F593" s="100">
        <f>SUM(F594:F607)</f>
        <v>0</v>
      </c>
      <c r="G593" s="100">
        <f>SUM(G594:G608)</f>
        <v>0</v>
      </c>
      <c r="H593" s="7">
        <f>SUM(H594:H608)</f>
        <v>1835</v>
      </c>
      <c r="I593" s="8">
        <f>SUM(I594:I608)</f>
        <v>1830</v>
      </c>
      <c r="J593" s="30">
        <f>SUM(J594:J608)</f>
        <v>1830</v>
      </c>
    </row>
    <row r="594" spans="1:10" ht="12.75">
      <c r="A594" s="9">
        <v>111</v>
      </c>
      <c r="B594" s="19">
        <v>611</v>
      </c>
      <c r="C594" s="11" t="s">
        <v>120</v>
      </c>
      <c r="D594" s="13">
        <v>0</v>
      </c>
      <c r="E594" s="13">
        <v>0</v>
      </c>
      <c r="F594" s="13">
        <v>0</v>
      </c>
      <c r="G594" s="29">
        <v>0</v>
      </c>
      <c r="H594" s="13">
        <v>1053</v>
      </c>
      <c r="I594" s="13">
        <v>1050</v>
      </c>
      <c r="J594" s="16">
        <v>1050</v>
      </c>
    </row>
    <row r="595" spans="1:10" ht="12.75">
      <c r="A595" s="9">
        <v>111</v>
      </c>
      <c r="B595" s="19">
        <v>621</v>
      </c>
      <c r="C595" s="11" t="s">
        <v>123</v>
      </c>
      <c r="D595" s="13">
        <v>0</v>
      </c>
      <c r="E595" s="13">
        <v>0</v>
      </c>
      <c r="F595" s="13">
        <v>0</v>
      </c>
      <c r="G595" s="29">
        <v>0</v>
      </c>
      <c r="H595" s="13">
        <v>115</v>
      </c>
      <c r="I595" s="13">
        <v>115</v>
      </c>
      <c r="J595" s="16">
        <v>115</v>
      </c>
    </row>
    <row r="596" spans="1:10" ht="12.75">
      <c r="A596" s="9">
        <v>111</v>
      </c>
      <c r="B596" s="10">
        <v>625001</v>
      </c>
      <c r="C596" s="11" t="s">
        <v>125</v>
      </c>
      <c r="D596" s="13">
        <v>0</v>
      </c>
      <c r="E596" s="13">
        <v>0</v>
      </c>
      <c r="F596" s="13">
        <v>0</v>
      </c>
      <c r="G596" s="29">
        <v>0</v>
      </c>
      <c r="H596" s="13">
        <v>16</v>
      </c>
      <c r="I596" s="13">
        <v>16</v>
      </c>
      <c r="J596" s="16">
        <v>16</v>
      </c>
    </row>
    <row r="597" spans="1:10" ht="12.75">
      <c r="A597" s="9">
        <v>111</v>
      </c>
      <c r="B597" s="10">
        <v>625002</v>
      </c>
      <c r="C597" s="11" t="s">
        <v>205</v>
      </c>
      <c r="D597" s="13">
        <v>0</v>
      </c>
      <c r="E597" s="13">
        <v>0</v>
      </c>
      <c r="F597" s="13">
        <v>0</v>
      </c>
      <c r="G597" s="29">
        <v>0</v>
      </c>
      <c r="H597" s="13">
        <v>161</v>
      </c>
      <c r="I597" s="13">
        <v>160</v>
      </c>
      <c r="J597" s="16">
        <v>160</v>
      </c>
    </row>
    <row r="598" spans="1:10" ht="12.75">
      <c r="A598" s="9">
        <v>111</v>
      </c>
      <c r="B598" s="10">
        <v>625003</v>
      </c>
      <c r="C598" s="11" t="s">
        <v>127</v>
      </c>
      <c r="D598" s="13">
        <v>0</v>
      </c>
      <c r="E598" s="13">
        <v>0</v>
      </c>
      <c r="F598" s="13">
        <v>0</v>
      </c>
      <c r="G598" s="29">
        <v>0</v>
      </c>
      <c r="H598" s="13">
        <v>9</v>
      </c>
      <c r="I598" s="13">
        <v>9</v>
      </c>
      <c r="J598" s="16">
        <v>9</v>
      </c>
    </row>
    <row r="599" spans="1:10" ht="12.75">
      <c r="A599" s="9">
        <v>111</v>
      </c>
      <c r="B599" s="10">
        <v>625004</v>
      </c>
      <c r="C599" s="11" t="s">
        <v>128</v>
      </c>
      <c r="D599" s="13">
        <v>0</v>
      </c>
      <c r="E599" s="13">
        <v>0</v>
      </c>
      <c r="F599" s="13">
        <v>0</v>
      </c>
      <c r="G599" s="29">
        <v>0</v>
      </c>
      <c r="H599" s="13">
        <v>35</v>
      </c>
      <c r="I599" s="13">
        <v>34</v>
      </c>
      <c r="J599" s="16">
        <v>34</v>
      </c>
    </row>
    <row r="600" spans="1:10" ht="12.75">
      <c r="A600" s="9">
        <v>111</v>
      </c>
      <c r="B600" s="10">
        <v>625005</v>
      </c>
      <c r="C600" s="11" t="s">
        <v>129</v>
      </c>
      <c r="D600" s="13">
        <v>0</v>
      </c>
      <c r="E600" s="13">
        <v>0</v>
      </c>
      <c r="F600" s="13">
        <v>0</v>
      </c>
      <c r="G600" s="29">
        <v>0</v>
      </c>
      <c r="H600" s="13">
        <v>12</v>
      </c>
      <c r="I600" s="13">
        <v>12</v>
      </c>
      <c r="J600" s="16">
        <v>12</v>
      </c>
    </row>
    <row r="601" spans="1:10" ht="12.75">
      <c r="A601" s="9">
        <v>111</v>
      </c>
      <c r="B601" s="10">
        <v>625007</v>
      </c>
      <c r="C601" s="11" t="s">
        <v>130</v>
      </c>
      <c r="D601" s="13">
        <v>0</v>
      </c>
      <c r="E601" s="13">
        <v>0</v>
      </c>
      <c r="F601" s="13">
        <v>0</v>
      </c>
      <c r="G601" s="29">
        <v>0</v>
      </c>
      <c r="H601" s="13">
        <v>55</v>
      </c>
      <c r="I601" s="13">
        <v>55</v>
      </c>
      <c r="J601" s="16">
        <v>55</v>
      </c>
    </row>
    <row r="602" spans="1:10" ht="12.75">
      <c r="A602" s="9">
        <v>111</v>
      </c>
      <c r="B602" s="10">
        <v>631001</v>
      </c>
      <c r="C602" s="11" t="s">
        <v>132</v>
      </c>
      <c r="D602" s="13">
        <v>0</v>
      </c>
      <c r="E602" s="13">
        <v>0</v>
      </c>
      <c r="F602" s="13">
        <v>0</v>
      </c>
      <c r="G602" s="29">
        <v>0</v>
      </c>
      <c r="H602" s="13">
        <v>30</v>
      </c>
      <c r="I602" s="13">
        <v>30</v>
      </c>
      <c r="J602" s="16">
        <v>30</v>
      </c>
    </row>
    <row r="603" spans="1:10" ht="12.75">
      <c r="A603" s="9">
        <v>111</v>
      </c>
      <c r="B603" s="19" t="s">
        <v>138</v>
      </c>
      <c r="C603" s="11" t="s">
        <v>277</v>
      </c>
      <c r="D603" s="13">
        <v>0</v>
      </c>
      <c r="E603" s="13">
        <v>0</v>
      </c>
      <c r="F603" s="13">
        <v>0</v>
      </c>
      <c r="G603" s="29">
        <v>0</v>
      </c>
      <c r="H603" s="13">
        <v>50</v>
      </c>
      <c r="I603" s="13">
        <v>50</v>
      </c>
      <c r="J603" s="16">
        <v>50</v>
      </c>
    </row>
    <row r="604" spans="1:10" ht="12.75">
      <c r="A604" s="9">
        <v>111</v>
      </c>
      <c r="B604" s="19" t="s">
        <v>140</v>
      </c>
      <c r="C604" s="11" t="s">
        <v>141</v>
      </c>
      <c r="D604" s="13">
        <v>0</v>
      </c>
      <c r="E604" s="13">
        <v>0</v>
      </c>
      <c r="F604" s="13">
        <v>0</v>
      </c>
      <c r="G604" s="29">
        <v>0</v>
      </c>
      <c r="H604" s="13">
        <v>30</v>
      </c>
      <c r="I604" s="13">
        <v>30</v>
      </c>
      <c r="J604" s="16">
        <v>30</v>
      </c>
    </row>
    <row r="605" spans="1:10" ht="12.75">
      <c r="A605" s="9">
        <v>111</v>
      </c>
      <c r="B605" s="10">
        <v>633006</v>
      </c>
      <c r="C605" s="11" t="s">
        <v>297</v>
      </c>
      <c r="D605" s="13">
        <v>0</v>
      </c>
      <c r="E605" s="13">
        <v>0</v>
      </c>
      <c r="F605" s="13">
        <v>0</v>
      </c>
      <c r="G605" s="29">
        <v>0</v>
      </c>
      <c r="H605" s="13">
        <v>62</v>
      </c>
      <c r="I605" s="13">
        <v>62</v>
      </c>
      <c r="J605" s="16">
        <v>62</v>
      </c>
    </row>
    <row r="606" spans="1:10" ht="12.75">
      <c r="A606" s="9">
        <v>111</v>
      </c>
      <c r="B606" s="10">
        <v>633010</v>
      </c>
      <c r="C606" s="11" t="s">
        <v>298</v>
      </c>
      <c r="D606" s="13">
        <v>0</v>
      </c>
      <c r="E606" s="13">
        <v>0</v>
      </c>
      <c r="F606" s="13">
        <v>0</v>
      </c>
      <c r="G606" s="29">
        <v>0</v>
      </c>
      <c r="H606" s="13">
        <v>100</v>
      </c>
      <c r="I606" s="13">
        <v>100</v>
      </c>
      <c r="J606" s="16">
        <v>100</v>
      </c>
    </row>
    <row r="607" spans="1:10" ht="12.75">
      <c r="A607" s="9">
        <v>111</v>
      </c>
      <c r="B607" s="10">
        <v>637001</v>
      </c>
      <c r="C607" s="11" t="s">
        <v>299</v>
      </c>
      <c r="D607" s="13">
        <v>0</v>
      </c>
      <c r="E607" s="13">
        <v>0</v>
      </c>
      <c r="F607" s="13">
        <v>0</v>
      </c>
      <c r="G607" s="29">
        <v>0</v>
      </c>
      <c r="H607" s="16">
        <v>107</v>
      </c>
      <c r="I607" s="16">
        <v>107</v>
      </c>
      <c r="J607" s="16">
        <v>107</v>
      </c>
    </row>
    <row r="608" spans="1:10" ht="12.75">
      <c r="A608" s="17">
        <v>111</v>
      </c>
      <c r="B608" s="10">
        <v>637014</v>
      </c>
      <c r="C608" s="17" t="s">
        <v>186</v>
      </c>
      <c r="D608" s="13">
        <v>0</v>
      </c>
      <c r="E608" s="13">
        <v>0</v>
      </c>
      <c r="F608" s="13">
        <v>0</v>
      </c>
      <c r="G608" s="29">
        <v>0</v>
      </c>
      <c r="H608" s="16">
        <v>0</v>
      </c>
      <c r="I608" s="16">
        <v>0</v>
      </c>
      <c r="J608" s="16">
        <v>0</v>
      </c>
    </row>
    <row r="609" spans="1:5" ht="12.75">
      <c r="A609" s="2"/>
      <c r="B609" s="1" t="s">
        <v>300</v>
      </c>
      <c r="C609" s="2"/>
      <c r="E609" s="63"/>
    </row>
    <row r="610" spans="1:10" ht="12.75">
      <c r="A610" s="2"/>
      <c r="B610" s="5" t="s">
        <v>387</v>
      </c>
      <c r="C610" s="2"/>
      <c r="D610" s="6">
        <f aca="true" t="shared" si="32" ref="D610:J610">SUM(D611:D624)</f>
        <v>8280.02</v>
      </c>
      <c r="E610" s="6">
        <f t="shared" si="32"/>
        <v>43388.86</v>
      </c>
      <c r="F610" s="7">
        <f t="shared" si="32"/>
        <v>0</v>
      </c>
      <c r="G610" s="6">
        <f t="shared" si="32"/>
        <v>1721.95</v>
      </c>
      <c r="H610" s="7">
        <f t="shared" si="32"/>
        <v>0</v>
      </c>
      <c r="I610" s="8">
        <f t="shared" si="32"/>
        <v>0</v>
      </c>
      <c r="J610" s="30">
        <f t="shared" si="32"/>
        <v>0</v>
      </c>
    </row>
    <row r="611" spans="1:10" ht="12.75">
      <c r="A611" s="17">
        <v>41</v>
      </c>
      <c r="B611" s="19">
        <v>716</v>
      </c>
      <c r="C611" s="22" t="s">
        <v>301</v>
      </c>
      <c r="D611" s="13">
        <v>2000</v>
      </c>
      <c r="E611" s="13">
        <v>0</v>
      </c>
      <c r="F611" s="16">
        <v>0</v>
      </c>
      <c r="G611" s="16">
        <v>0</v>
      </c>
      <c r="H611" s="13">
        <v>0</v>
      </c>
      <c r="I611" s="15">
        <v>0</v>
      </c>
      <c r="J611" s="16">
        <v>0</v>
      </c>
    </row>
    <row r="612" spans="1:10" ht="12.75">
      <c r="A612" s="9">
        <v>41</v>
      </c>
      <c r="B612" s="19" t="s">
        <v>302</v>
      </c>
      <c r="C612" s="22" t="s">
        <v>303</v>
      </c>
      <c r="D612" s="13">
        <v>1900</v>
      </c>
      <c r="E612" s="13">
        <v>0</v>
      </c>
      <c r="F612" s="13">
        <v>0</v>
      </c>
      <c r="G612" s="13">
        <v>0</v>
      </c>
      <c r="H612" s="13">
        <v>0</v>
      </c>
      <c r="I612" s="15">
        <v>0</v>
      </c>
      <c r="J612" s="16">
        <v>0</v>
      </c>
    </row>
    <row r="613" spans="1:10" ht="12.75">
      <c r="A613" s="45" t="s">
        <v>101</v>
      </c>
      <c r="B613" s="10">
        <v>717001</v>
      </c>
      <c r="C613" s="23" t="s">
        <v>304</v>
      </c>
      <c r="D613" s="13">
        <v>0</v>
      </c>
      <c r="E613" s="13">
        <v>0</v>
      </c>
      <c r="F613" s="16">
        <v>0</v>
      </c>
      <c r="G613" s="16">
        <v>0</v>
      </c>
      <c r="H613" s="13">
        <v>0</v>
      </c>
      <c r="I613" s="15">
        <v>0</v>
      </c>
      <c r="J613" s="16">
        <v>0</v>
      </c>
    </row>
    <row r="614" spans="1:10" ht="12.75">
      <c r="A614" s="45" t="s">
        <v>102</v>
      </c>
      <c r="B614" s="10">
        <v>717001</v>
      </c>
      <c r="C614" s="23" t="s">
        <v>305</v>
      </c>
      <c r="D614" s="13">
        <v>0</v>
      </c>
      <c r="E614" s="13">
        <v>0</v>
      </c>
      <c r="F614" s="16">
        <v>0</v>
      </c>
      <c r="G614" s="16">
        <v>0</v>
      </c>
      <c r="H614" s="13">
        <v>0</v>
      </c>
      <c r="I614" s="15">
        <v>0</v>
      </c>
      <c r="J614" s="16">
        <v>0</v>
      </c>
    </row>
    <row r="615" spans="1:10" ht="12.75">
      <c r="A615" s="45">
        <v>71</v>
      </c>
      <c r="B615" s="10">
        <v>717001</v>
      </c>
      <c r="C615" s="23" t="s">
        <v>306</v>
      </c>
      <c r="D615" s="13">
        <v>0</v>
      </c>
      <c r="E615" s="13">
        <v>0</v>
      </c>
      <c r="F615" s="16">
        <v>0</v>
      </c>
      <c r="G615" s="16">
        <v>0</v>
      </c>
      <c r="H615" s="13">
        <v>0</v>
      </c>
      <c r="I615" s="15">
        <v>0</v>
      </c>
      <c r="J615" s="16">
        <v>0</v>
      </c>
    </row>
    <row r="616" spans="1:10" ht="12.75">
      <c r="A616" s="45">
        <v>41</v>
      </c>
      <c r="B616" s="10">
        <v>717001</v>
      </c>
      <c r="C616" s="23" t="s">
        <v>372</v>
      </c>
      <c r="D616" s="13">
        <v>0</v>
      </c>
      <c r="E616" s="20">
        <v>29772.88</v>
      </c>
      <c r="F616" s="13">
        <v>0</v>
      </c>
      <c r="G616" s="12">
        <v>1721.95</v>
      </c>
      <c r="H616" s="13">
        <v>0</v>
      </c>
      <c r="I616" s="15">
        <v>0</v>
      </c>
      <c r="J616" s="16">
        <v>0</v>
      </c>
    </row>
    <row r="617" spans="1:10" ht="12.75">
      <c r="A617" s="45">
        <v>41</v>
      </c>
      <c r="B617" s="10" t="s">
        <v>307</v>
      </c>
      <c r="C617" s="23" t="s">
        <v>308</v>
      </c>
      <c r="D617" s="13">
        <v>0</v>
      </c>
      <c r="E617" s="13">
        <v>0</v>
      </c>
      <c r="F617" s="13">
        <v>0</v>
      </c>
      <c r="G617" s="13">
        <v>0</v>
      </c>
      <c r="H617" s="13">
        <v>0</v>
      </c>
      <c r="I617" s="15">
        <v>0</v>
      </c>
      <c r="J617" s="16">
        <v>0</v>
      </c>
    </row>
    <row r="618" spans="1:10" ht="12.75">
      <c r="A618" s="45">
        <v>41</v>
      </c>
      <c r="B618" s="10" t="s">
        <v>309</v>
      </c>
      <c r="C618" s="23" t="s">
        <v>310</v>
      </c>
      <c r="D618" s="13">
        <v>0</v>
      </c>
      <c r="E618" s="12">
        <v>2039.38</v>
      </c>
      <c r="F618" s="13">
        <v>0</v>
      </c>
      <c r="G618" s="13">
        <v>0</v>
      </c>
      <c r="H618" s="13">
        <v>0</v>
      </c>
      <c r="I618" s="15">
        <v>0</v>
      </c>
      <c r="J618" s="16">
        <v>0</v>
      </c>
    </row>
    <row r="619" spans="1:10" ht="12.75">
      <c r="A619" s="45" t="s">
        <v>101</v>
      </c>
      <c r="B619" s="10">
        <v>717002</v>
      </c>
      <c r="C619" s="23" t="s">
        <v>311</v>
      </c>
      <c r="D619" s="13">
        <v>0</v>
      </c>
      <c r="E619" s="13">
        <v>0</v>
      </c>
      <c r="F619" s="16">
        <v>0</v>
      </c>
      <c r="G619" s="16">
        <v>0</v>
      </c>
      <c r="H619" s="13">
        <v>0</v>
      </c>
      <c r="I619" s="15">
        <v>0</v>
      </c>
      <c r="J619" s="16">
        <v>0</v>
      </c>
    </row>
    <row r="620" spans="1:10" ht="12.75">
      <c r="A620" s="45" t="s">
        <v>102</v>
      </c>
      <c r="B620" s="10">
        <v>717002</v>
      </c>
      <c r="C620" s="23" t="s">
        <v>312</v>
      </c>
      <c r="D620" s="13">
        <v>0</v>
      </c>
      <c r="E620" s="13">
        <v>0</v>
      </c>
      <c r="F620" s="16">
        <v>0</v>
      </c>
      <c r="G620" s="16">
        <v>0</v>
      </c>
      <c r="H620" s="13">
        <v>0</v>
      </c>
      <c r="I620" s="15">
        <v>0</v>
      </c>
      <c r="J620" s="16">
        <v>0</v>
      </c>
    </row>
    <row r="621" spans="1:10" ht="12.75">
      <c r="A621" s="27">
        <v>52</v>
      </c>
      <c r="B621" s="10">
        <v>717002</v>
      </c>
      <c r="C621" s="23" t="s">
        <v>313</v>
      </c>
      <c r="D621" s="13">
        <v>0</v>
      </c>
      <c r="E621" s="13">
        <v>0</v>
      </c>
      <c r="F621" s="16">
        <v>0</v>
      </c>
      <c r="G621" s="16">
        <v>0</v>
      </c>
      <c r="H621" s="13">
        <v>0</v>
      </c>
      <c r="I621" s="15">
        <v>0</v>
      </c>
      <c r="J621" s="16">
        <v>0</v>
      </c>
    </row>
    <row r="622" spans="1:10" ht="12.75">
      <c r="A622" s="27">
        <v>71</v>
      </c>
      <c r="B622" s="10">
        <v>717002</v>
      </c>
      <c r="C622" s="23" t="s">
        <v>314</v>
      </c>
      <c r="D622" s="13">
        <v>0</v>
      </c>
      <c r="E622" s="13">
        <v>0</v>
      </c>
      <c r="F622" s="16">
        <v>0</v>
      </c>
      <c r="G622" s="16">
        <v>0</v>
      </c>
      <c r="H622" s="13">
        <v>0</v>
      </c>
      <c r="I622" s="15">
        <v>0</v>
      </c>
      <c r="J622" s="16">
        <v>0</v>
      </c>
    </row>
    <row r="623" spans="1:10" ht="12.75">
      <c r="A623" s="17">
        <v>41</v>
      </c>
      <c r="B623" s="10">
        <v>717002</v>
      </c>
      <c r="C623" s="22" t="s">
        <v>315</v>
      </c>
      <c r="D623" s="12">
        <v>4380.02</v>
      </c>
      <c r="E623" s="13">
        <v>0</v>
      </c>
      <c r="F623" s="13">
        <v>0</v>
      </c>
      <c r="G623" s="13">
        <v>0</v>
      </c>
      <c r="H623" s="13">
        <v>0</v>
      </c>
      <c r="I623" s="15">
        <v>0</v>
      </c>
      <c r="J623" s="16">
        <v>0</v>
      </c>
    </row>
    <row r="624" spans="1:10" ht="12.75">
      <c r="A624" s="17">
        <v>41</v>
      </c>
      <c r="B624" s="46">
        <v>717002</v>
      </c>
      <c r="C624" s="17" t="s">
        <v>316</v>
      </c>
      <c r="D624" s="12">
        <v>0</v>
      </c>
      <c r="E624" s="12">
        <v>11576.6</v>
      </c>
      <c r="F624" s="13">
        <v>0</v>
      </c>
      <c r="G624" s="13">
        <v>0</v>
      </c>
      <c r="H624" s="13">
        <v>0</v>
      </c>
      <c r="I624" s="15">
        <v>0</v>
      </c>
      <c r="J624" s="16">
        <v>0</v>
      </c>
    </row>
    <row r="625" spans="1:10" ht="12.75">
      <c r="A625" s="64"/>
      <c r="B625" s="49" t="s">
        <v>429</v>
      </c>
      <c r="C625" s="65"/>
      <c r="D625" s="66">
        <f aca="true" t="shared" si="33" ref="D625:J625">SUM(D626:D628)</f>
        <v>0</v>
      </c>
      <c r="E625" s="51">
        <f t="shared" si="33"/>
        <v>0</v>
      </c>
      <c r="F625" s="51">
        <f t="shared" si="33"/>
        <v>262380</v>
      </c>
      <c r="G625" s="51">
        <f t="shared" si="33"/>
        <v>262380</v>
      </c>
      <c r="H625" s="67">
        <f t="shared" si="33"/>
        <v>0</v>
      </c>
      <c r="I625" s="8">
        <f t="shared" si="33"/>
        <v>0</v>
      </c>
      <c r="J625" s="8">
        <f t="shared" si="33"/>
        <v>0</v>
      </c>
    </row>
    <row r="626" spans="1:10" ht="12.75">
      <c r="A626" s="27">
        <v>111</v>
      </c>
      <c r="B626" s="10">
        <v>712001</v>
      </c>
      <c r="C626" s="28" t="s">
        <v>317</v>
      </c>
      <c r="D626" s="16">
        <v>0</v>
      </c>
      <c r="E626" s="13">
        <v>0</v>
      </c>
      <c r="F626" s="13">
        <v>104950</v>
      </c>
      <c r="G626" s="16">
        <v>104950</v>
      </c>
      <c r="H626" s="16">
        <v>0</v>
      </c>
      <c r="I626" s="15">
        <v>0</v>
      </c>
      <c r="J626" s="16">
        <v>0</v>
      </c>
    </row>
    <row r="627" spans="1:10" ht="12.75">
      <c r="A627" s="27">
        <v>45</v>
      </c>
      <c r="B627" s="10">
        <v>712001</v>
      </c>
      <c r="C627" s="28" t="s">
        <v>318</v>
      </c>
      <c r="D627" s="16">
        <v>0</v>
      </c>
      <c r="E627" s="13">
        <v>0</v>
      </c>
      <c r="F627" s="13">
        <v>157428</v>
      </c>
      <c r="G627" s="16">
        <v>157420</v>
      </c>
      <c r="H627" s="16">
        <v>0</v>
      </c>
      <c r="I627" s="15">
        <v>0</v>
      </c>
      <c r="J627" s="16">
        <v>0</v>
      </c>
    </row>
    <row r="628" spans="1:10" ht="12.75">
      <c r="A628" s="27">
        <v>41</v>
      </c>
      <c r="B628" s="10">
        <v>712001</v>
      </c>
      <c r="C628" s="28" t="s">
        <v>319</v>
      </c>
      <c r="D628" s="16">
        <v>0</v>
      </c>
      <c r="E628" s="13">
        <v>0</v>
      </c>
      <c r="F628" s="13">
        <v>2</v>
      </c>
      <c r="G628" s="16">
        <v>10</v>
      </c>
      <c r="H628" s="16">
        <v>0</v>
      </c>
      <c r="I628" s="15">
        <v>0</v>
      </c>
      <c r="J628" s="16">
        <v>0</v>
      </c>
    </row>
    <row r="629" spans="1:10" ht="12.75">
      <c r="A629" s="35"/>
      <c r="B629" s="34" t="s">
        <v>423</v>
      </c>
      <c r="C629" s="68"/>
      <c r="D629" s="69">
        <f>SUM(D632)</f>
        <v>0</v>
      </c>
      <c r="E629" s="7">
        <f>SUM(E630:E632)</f>
        <v>0</v>
      </c>
      <c r="F629" s="70">
        <f>SUM(F630:F632)</f>
        <v>249220</v>
      </c>
      <c r="G629" s="70">
        <f>SUM(G630:G633)</f>
        <v>198000</v>
      </c>
      <c r="H629" s="1">
        <f>SUM(H630:H633)</f>
        <v>15967</v>
      </c>
      <c r="I629" s="30">
        <f>SUM(I630:I633)</f>
        <v>0</v>
      </c>
      <c r="J629" s="30">
        <f>SUM(J630:J633)</f>
        <v>0</v>
      </c>
    </row>
    <row r="630" spans="1:10" ht="12.75">
      <c r="A630" s="17" t="s">
        <v>101</v>
      </c>
      <c r="B630" s="10">
        <v>717002</v>
      </c>
      <c r="C630" s="17" t="s">
        <v>320</v>
      </c>
      <c r="D630" s="17">
        <v>0</v>
      </c>
      <c r="E630" s="13">
        <v>0</v>
      </c>
      <c r="F630" s="13">
        <v>210072</v>
      </c>
      <c r="G630" s="16">
        <v>159068.69</v>
      </c>
      <c r="H630" s="16">
        <v>9231</v>
      </c>
      <c r="I630" s="16">
        <v>0</v>
      </c>
      <c r="J630" s="16">
        <v>0</v>
      </c>
    </row>
    <row r="631" spans="1:10" ht="12.75">
      <c r="A631" s="17" t="s">
        <v>102</v>
      </c>
      <c r="B631" s="10">
        <v>717002</v>
      </c>
      <c r="C631" s="17" t="s">
        <v>321</v>
      </c>
      <c r="D631" s="17">
        <v>0</v>
      </c>
      <c r="E631" s="13">
        <v>0</v>
      </c>
      <c r="F631" s="13">
        <v>24714</v>
      </c>
      <c r="G631" s="16">
        <v>18713.97</v>
      </c>
      <c r="H631" s="16">
        <v>1086</v>
      </c>
      <c r="I631" s="16">
        <v>0</v>
      </c>
      <c r="J631" s="16">
        <v>0</v>
      </c>
    </row>
    <row r="632" spans="1:10" ht="12.75">
      <c r="A632" s="17">
        <v>41</v>
      </c>
      <c r="B632" s="10">
        <v>717002</v>
      </c>
      <c r="C632" s="22" t="s">
        <v>322</v>
      </c>
      <c r="D632" s="16">
        <v>0</v>
      </c>
      <c r="E632" s="13">
        <v>0</v>
      </c>
      <c r="F632" s="13">
        <v>14434</v>
      </c>
      <c r="G632" s="29">
        <v>20217.34</v>
      </c>
      <c r="H632" s="16">
        <v>0</v>
      </c>
      <c r="I632" s="16">
        <v>0</v>
      </c>
      <c r="J632" s="16">
        <v>0</v>
      </c>
    </row>
    <row r="633" spans="1:10" ht="12.75">
      <c r="A633" s="17">
        <v>41</v>
      </c>
      <c r="B633" s="10" t="s">
        <v>328</v>
      </c>
      <c r="C633" s="17" t="s">
        <v>373</v>
      </c>
      <c r="D633" s="29">
        <v>0</v>
      </c>
      <c r="E633" s="13">
        <v>0</v>
      </c>
      <c r="F633" s="13">
        <v>0</v>
      </c>
      <c r="G633" s="29">
        <v>0</v>
      </c>
      <c r="H633" s="16">
        <v>5650</v>
      </c>
      <c r="I633" s="16">
        <v>0</v>
      </c>
      <c r="J633" s="16">
        <v>0</v>
      </c>
    </row>
    <row r="634" spans="1:10" ht="12.75">
      <c r="A634" s="35"/>
      <c r="B634" s="49" t="s">
        <v>424</v>
      </c>
      <c r="C634" s="35"/>
      <c r="D634" s="104">
        <f aca="true" t="shared" si="34" ref="D634:I634">SUM(D635)</f>
        <v>0</v>
      </c>
      <c r="E634" s="51">
        <f t="shared" si="34"/>
        <v>0</v>
      </c>
      <c r="F634" s="51">
        <f t="shared" si="34"/>
        <v>0</v>
      </c>
      <c r="G634" s="104">
        <f t="shared" si="34"/>
        <v>0</v>
      </c>
      <c r="H634" s="67">
        <f t="shared" si="34"/>
        <v>4707</v>
      </c>
      <c r="I634" s="67">
        <f t="shared" si="34"/>
        <v>0</v>
      </c>
      <c r="J634" s="67">
        <f>SUM(J635:J636)</f>
        <v>36000</v>
      </c>
    </row>
    <row r="635" spans="1:11" ht="12.75">
      <c r="A635" s="17">
        <v>41</v>
      </c>
      <c r="B635" s="10">
        <v>713005</v>
      </c>
      <c r="C635" s="17" t="s">
        <v>433</v>
      </c>
      <c r="D635" s="29">
        <v>0</v>
      </c>
      <c r="E635" s="13">
        <v>0</v>
      </c>
      <c r="F635" s="13">
        <v>0</v>
      </c>
      <c r="G635" s="29">
        <v>0</v>
      </c>
      <c r="H635" s="29">
        <v>4707</v>
      </c>
      <c r="I635" s="29">
        <v>0</v>
      </c>
      <c r="J635" s="29">
        <v>0</v>
      </c>
      <c r="K635" t="s">
        <v>425</v>
      </c>
    </row>
    <row r="636" spans="1:10" ht="12.75">
      <c r="A636" s="17">
        <v>41</v>
      </c>
      <c r="B636" s="10">
        <v>717001</v>
      </c>
      <c r="C636" s="17" t="s">
        <v>435</v>
      </c>
      <c r="D636" s="29">
        <v>0</v>
      </c>
      <c r="E636" s="13">
        <v>0</v>
      </c>
      <c r="F636" s="13">
        <v>0</v>
      </c>
      <c r="G636" s="29">
        <v>0</v>
      </c>
      <c r="H636" s="29">
        <v>0</v>
      </c>
      <c r="I636" s="29">
        <v>0</v>
      </c>
      <c r="J636" s="29">
        <v>36000</v>
      </c>
    </row>
    <row r="637" spans="1:10" ht="12.75">
      <c r="A637" s="65"/>
      <c r="B637" s="49" t="s">
        <v>402</v>
      </c>
      <c r="C637" s="65"/>
      <c r="D637" s="71">
        <f>SUM(D638:D638)</f>
        <v>0</v>
      </c>
      <c r="E637" s="7">
        <f>SUM(E638:E638)</f>
        <v>0</v>
      </c>
      <c r="F637" s="1">
        <f>SUM(F638:F638)</f>
        <v>0</v>
      </c>
      <c r="G637" s="1">
        <v>0</v>
      </c>
      <c r="H637" s="1">
        <f>SUM(H638)</f>
        <v>3000</v>
      </c>
      <c r="I637" s="30">
        <f>SUM(I638:I639)</f>
        <v>25000</v>
      </c>
      <c r="J637" s="30">
        <f>SUM(J638)</f>
        <v>0</v>
      </c>
    </row>
    <row r="638" spans="1:10" ht="12.75">
      <c r="A638" s="27">
        <v>41</v>
      </c>
      <c r="B638" s="10">
        <v>716</v>
      </c>
      <c r="C638" s="23" t="s">
        <v>428</v>
      </c>
      <c r="D638" s="72">
        <v>0</v>
      </c>
      <c r="E638" s="13">
        <v>0</v>
      </c>
      <c r="F638" s="16">
        <v>0</v>
      </c>
      <c r="G638" s="16">
        <v>0</v>
      </c>
      <c r="H638" s="16">
        <v>3000</v>
      </c>
      <c r="I638" s="16">
        <v>0</v>
      </c>
      <c r="J638" s="16">
        <v>0</v>
      </c>
    </row>
    <row r="639" spans="1:10" ht="12.75">
      <c r="A639" s="27">
        <v>41</v>
      </c>
      <c r="B639" s="10">
        <v>717001</v>
      </c>
      <c r="C639" s="28" t="s">
        <v>434</v>
      </c>
      <c r="D639" s="72">
        <v>0</v>
      </c>
      <c r="E639" s="13">
        <v>0</v>
      </c>
      <c r="F639" s="16">
        <v>0</v>
      </c>
      <c r="G639" s="89">
        <v>0</v>
      </c>
      <c r="H639" s="89">
        <v>0</v>
      </c>
      <c r="I639" s="89">
        <v>25000</v>
      </c>
      <c r="J639" s="89">
        <v>0</v>
      </c>
    </row>
    <row r="640" spans="1:10" ht="12.75">
      <c r="A640" s="65"/>
      <c r="B640" s="47" t="s">
        <v>405</v>
      </c>
      <c r="C640" s="65"/>
      <c r="D640" s="71">
        <f>SUM(D641)</f>
        <v>0</v>
      </c>
      <c r="E640" s="7">
        <f>SUM(E641)</f>
        <v>0</v>
      </c>
      <c r="F640" s="71">
        <f>SUM(F641)</f>
        <v>0</v>
      </c>
      <c r="G640" s="71">
        <v>0</v>
      </c>
      <c r="H640" s="1">
        <f>SUM(H641)</f>
        <v>3000</v>
      </c>
      <c r="I640" s="30">
        <f>SUM(I641)</f>
        <v>0</v>
      </c>
      <c r="J640" s="30">
        <f>SUM(J641)</f>
        <v>0</v>
      </c>
    </row>
    <row r="641" spans="1:10" ht="12.75">
      <c r="A641" s="27">
        <v>41</v>
      </c>
      <c r="B641" s="10">
        <v>716</v>
      </c>
      <c r="C641" s="23" t="s">
        <v>427</v>
      </c>
      <c r="D641" s="16">
        <v>0</v>
      </c>
      <c r="E641" s="13">
        <v>0</v>
      </c>
      <c r="F641" s="16">
        <v>0</v>
      </c>
      <c r="G641" s="16">
        <v>0</v>
      </c>
      <c r="H641" s="16">
        <v>3000</v>
      </c>
      <c r="I641" s="29">
        <v>0</v>
      </c>
      <c r="J641" s="16">
        <v>0</v>
      </c>
    </row>
    <row r="642" spans="1:8" ht="12.75">
      <c r="A642" s="64"/>
      <c r="B642" s="73"/>
      <c r="C642" s="65"/>
      <c r="D642" s="52"/>
      <c r="E642" s="53"/>
      <c r="F642" s="52"/>
      <c r="G642" s="52"/>
      <c r="H642" s="52"/>
    </row>
    <row r="643" spans="1:10" ht="12.75">
      <c r="A643" s="35"/>
      <c r="B643" s="47" t="s">
        <v>430</v>
      </c>
      <c r="C643" s="35"/>
      <c r="D643" s="7">
        <f>SUM(D644:D646)</f>
        <v>12102</v>
      </c>
      <c r="E643" s="7">
        <f>SUM(E644:E646)</f>
        <v>0</v>
      </c>
      <c r="F643" s="7">
        <f>SUM(F644:F646)</f>
        <v>0</v>
      </c>
      <c r="G643" s="7">
        <v>0</v>
      </c>
      <c r="H643" s="7">
        <f>SUM(H644:H646)</f>
        <v>0</v>
      </c>
      <c r="I643" s="8">
        <f>SUM(I644:I646)</f>
        <v>11040</v>
      </c>
      <c r="J643" s="8">
        <f>SUM(J644:J646)</f>
        <v>0</v>
      </c>
    </row>
    <row r="644" spans="1:10" ht="12.75">
      <c r="A644" s="18">
        <v>41</v>
      </c>
      <c r="B644" s="74">
        <v>717001</v>
      </c>
      <c r="C644" s="75" t="s">
        <v>323</v>
      </c>
      <c r="D644" s="13">
        <v>9600</v>
      </c>
      <c r="E644" s="13">
        <v>0</v>
      </c>
      <c r="F644" s="16">
        <v>0</v>
      </c>
      <c r="G644" s="16">
        <v>0</v>
      </c>
      <c r="H644" s="13">
        <v>0</v>
      </c>
      <c r="I644" s="15">
        <v>11040</v>
      </c>
      <c r="J644" s="16">
        <v>0</v>
      </c>
    </row>
    <row r="645" spans="1:10" ht="12.75">
      <c r="A645" s="27">
        <v>71</v>
      </c>
      <c r="B645" s="10">
        <v>717001</v>
      </c>
      <c r="C645" s="23" t="s">
        <v>324</v>
      </c>
      <c r="D645" s="13">
        <v>0</v>
      </c>
      <c r="E645" s="13">
        <v>0</v>
      </c>
      <c r="F645" s="16">
        <v>0</v>
      </c>
      <c r="G645" s="16">
        <v>0</v>
      </c>
      <c r="H645" s="13">
        <v>0</v>
      </c>
      <c r="I645" s="15">
        <v>0</v>
      </c>
      <c r="J645" s="16">
        <v>0</v>
      </c>
    </row>
    <row r="646" spans="1:10" ht="12.75">
      <c r="A646" s="27">
        <v>41</v>
      </c>
      <c r="B646" s="10">
        <v>713004</v>
      </c>
      <c r="C646" s="23" t="s">
        <v>325</v>
      </c>
      <c r="D646" s="13">
        <v>2502</v>
      </c>
      <c r="E646" s="13">
        <v>0</v>
      </c>
      <c r="F646" s="16">
        <v>0</v>
      </c>
      <c r="G646" s="16">
        <v>0</v>
      </c>
      <c r="H646" s="13">
        <v>0</v>
      </c>
      <c r="I646" s="15">
        <v>0</v>
      </c>
      <c r="J646" s="16">
        <v>0</v>
      </c>
    </row>
    <row r="647" spans="1:10" ht="12.75">
      <c r="A647" s="35"/>
      <c r="B647" s="47" t="s">
        <v>412</v>
      </c>
      <c r="C647" s="35"/>
      <c r="D647" s="6">
        <f aca="true" t="shared" si="35" ref="D647:J647">SUM(D648:D652)</f>
        <v>3752.3999999999996</v>
      </c>
      <c r="E647" s="7">
        <f t="shared" si="35"/>
        <v>1930</v>
      </c>
      <c r="F647" s="7">
        <f t="shared" si="35"/>
        <v>40000</v>
      </c>
      <c r="G647" s="6">
        <f t="shared" si="35"/>
        <v>64992.35</v>
      </c>
      <c r="H647" s="1">
        <f t="shared" si="35"/>
        <v>0</v>
      </c>
      <c r="I647" s="8">
        <f t="shared" si="35"/>
        <v>0</v>
      </c>
      <c r="J647" s="30">
        <f t="shared" si="35"/>
        <v>0</v>
      </c>
    </row>
    <row r="648" spans="1:10" ht="12.75">
      <c r="A648" s="17">
        <v>41</v>
      </c>
      <c r="B648" s="74">
        <v>713004</v>
      </c>
      <c r="C648" s="75" t="s">
        <v>326</v>
      </c>
      <c r="D648" s="12">
        <v>2598.12</v>
      </c>
      <c r="E648" s="13">
        <v>0</v>
      </c>
      <c r="F648" s="13">
        <v>0</v>
      </c>
      <c r="G648" s="13">
        <v>0</v>
      </c>
      <c r="H648" s="16">
        <v>0</v>
      </c>
      <c r="I648" s="15">
        <v>0</v>
      </c>
      <c r="J648" s="16">
        <v>0</v>
      </c>
    </row>
    <row r="649" spans="1:10" ht="12.75">
      <c r="A649" s="17">
        <v>41</v>
      </c>
      <c r="B649" s="74">
        <v>716</v>
      </c>
      <c r="C649" s="75" t="s">
        <v>327</v>
      </c>
      <c r="D649" s="13">
        <v>0</v>
      </c>
      <c r="E649" s="21">
        <v>1930</v>
      </c>
      <c r="F649" s="13">
        <v>0</v>
      </c>
      <c r="G649" s="13">
        <v>0</v>
      </c>
      <c r="H649" s="16">
        <v>0</v>
      </c>
      <c r="I649" s="15">
        <v>0</v>
      </c>
      <c r="J649" s="16">
        <v>0</v>
      </c>
    </row>
    <row r="650" spans="1:10" ht="12.75">
      <c r="A650" s="17">
        <v>41</v>
      </c>
      <c r="B650" s="74" t="s">
        <v>328</v>
      </c>
      <c r="C650" s="75" t="s">
        <v>329</v>
      </c>
      <c r="D650" s="13">
        <v>0</v>
      </c>
      <c r="E650" s="13">
        <v>0</v>
      </c>
      <c r="F650" s="13">
        <v>40000</v>
      </c>
      <c r="G650" s="12">
        <v>25715.07</v>
      </c>
      <c r="H650" s="16">
        <v>0</v>
      </c>
      <c r="I650" s="15">
        <v>0</v>
      </c>
      <c r="J650" s="16">
        <v>0</v>
      </c>
    </row>
    <row r="651" spans="1:10" ht="12.75">
      <c r="A651" s="17">
        <v>46</v>
      </c>
      <c r="B651" s="74">
        <v>717002</v>
      </c>
      <c r="C651" s="75" t="s">
        <v>374</v>
      </c>
      <c r="D651" s="13">
        <v>0</v>
      </c>
      <c r="E651" s="13">
        <v>0</v>
      </c>
      <c r="F651" s="13">
        <v>0</v>
      </c>
      <c r="G651" s="12">
        <v>39277.28</v>
      </c>
      <c r="H651" s="16">
        <v>0</v>
      </c>
      <c r="I651" s="15">
        <v>0</v>
      </c>
      <c r="J651" s="16">
        <v>0</v>
      </c>
    </row>
    <row r="652" spans="1:10" ht="12.75">
      <c r="A652" s="17">
        <v>41</v>
      </c>
      <c r="B652" s="74">
        <v>717002</v>
      </c>
      <c r="C652" s="75" t="s">
        <v>330</v>
      </c>
      <c r="D652" s="12">
        <v>1154.28</v>
      </c>
      <c r="E652" s="13">
        <v>0</v>
      </c>
      <c r="F652" s="13">
        <v>0</v>
      </c>
      <c r="G652" s="13">
        <v>0</v>
      </c>
      <c r="H652" s="16">
        <v>0</v>
      </c>
      <c r="I652" s="15">
        <v>0</v>
      </c>
      <c r="J652" s="16">
        <v>0</v>
      </c>
    </row>
    <row r="653" spans="1:10" ht="12.75">
      <c r="A653" s="35"/>
      <c r="B653" s="49" t="s">
        <v>413</v>
      </c>
      <c r="C653" s="77"/>
      <c r="D653" s="51">
        <f aca="true" t="shared" si="36" ref="D653:J653">SUM(D654)</f>
        <v>0</v>
      </c>
      <c r="E653" s="51">
        <f t="shared" si="36"/>
        <v>0</v>
      </c>
      <c r="F653" s="51">
        <f t="shared" si="36"/>
        <v>0</v>
      </c>
      <c r="G653" s="51">
        <f t="shared" si="36"/>
        <v>0</v>
      </c>
      <c r="H653" s="51">
        <f t="shared" si="36"/>
        <v>19440</v>
      </c>
      <c r="I653" s="92">
        <f t="shared" si="36"/>
        <v>0</v>
      </c>
      <c r="J653" s="51">
        <f t="shared" si="36"/>
        <v>0</v>
      </c>
    </row>
    <row r="654" spans="1:10" ht="12.75">
      <c r="A654" s="17">
        <v>41</v>
      </c>
      <c r="B654" s="74" t="s">
        <v>328</v>
      </c>
      <c r="C654" s="10" t="s">
        <v>329</v>
      </c>
      <c r="D654" s="13">
        <v>0</v>
      </c>
      <c r="E654" s="13">
        <v>0</v>
      </c>
      <c r="F654" s="13">
        <v>0</v>
      </c>
      <c r="G654" s="13">
        <v>0</v>
      </c>
      <c r="H654" s="15">
        <v>19440</v>
      </c>
      <c r="I654" s="15">
        <v>0</v>
      </c>
      <c r="J654" s="15">
        <v>0</v>
      </c>
    </row>
    <row r="655" spans="1:10" ht="12.75">
      <c r="A655" s="35"/>
      <c r="B655" s="49" t="s">
        <v>431</v>
      </c>
      <c r="C655" s="73"/>
      <c r="D655" s="51">
        <v>0</v>
      </c>
      <c r="E655" s="51">
        <v>0</v>
      </c>
      <c r="F655" s="51">
        <v>0</v>
      </c>
      <c r="G655" s="50">
        <f>SUM(G656)</f>
        <v>1599.96</v>
      </c>
      <c r="H655" s="67">
        <f>SUM(H656)</f>
        <v>0</v>
      </c>
      <c r="I655" s="92">
        <f>SUM(I656)</f>
        <v>0</v>
      </c>
      <c r="J655" s="30">
        <f>SUM(J656)</f>
        <v>0</v>
      </c>
    </row>
    <row r="656" spans="1:10" ht="12.75">
      <c r="A656" s="17">
        <v>41</v>
      </c>
      <c r="B656" s="74">
        <v>713004</v>
      </c>
      <c r="C656" s="10" t="s">
        <v>375</v>
      </c>
      <c r="D656" s="13">
        <v>0</v>
      </c>
      <c r="E656" s="13">
        <v>0</v>
      </c>
      <c r="F656" s="13">
        <v>0</v>
      </c>
      <c r="G656" s="12">
        <v>1599.96</v>
      </c>
      <c r="H656" s="16">
        <v>0</v>
      </c>
      <c r="I656" s="15">
        <v>0</v>
      </c>
      <c r="J656" s="16">
        <v>0</v>
      </c>
    </row>
    <row r="657" spans="1:5" ht="12.75">
      <c r="A657" s="2"/>
      <c r="B657" s="1" t="s">
        <v>108</v>
      </c>
      <c r="C657" s="2"/>
      <c r="E657" s="63"/>
    </row>
    <row r="658" spans="1:10" ht="12.75">
      <c r="A658" s="2"/>
      <c r="B658" s="5" t="s">
        <v>390</v>
      </c>
      <c r="C658" s="2"/>
      <c r="D658" s="6">
        <f>SUM(D659:D659)</f>
        <v>17713.44</v>
      </c>
      <c r="E658" s="6">
        <f>SUM(E659:E659)</f>
        <v>17713.44</v>
      </c>
      <c r="F658" s="7">
        <f>SUM(F659:F659)</f>
        <v>17714</v>
      </c>
      <c r="G658" s="6">
        <f>SUM(G659:G659)</f>
        <v>20869.44</v>
      </c>
      <c r="H658" s="7">
        <f>SUM(H659)</f>
        <v>18765</v>
      </c>
      <c r="I658" s="8">
        <f>SUM(I659)</f>
        <v>18765</v>
      </c>
      <c r="J658" s="30">
        <f>SUM(J659)</f>
        <v>18765</v>
      </c>
    </row>
    <row r="659" spans="1:10" ht="12.75">
      <c r="A659" s="9">
        <v>41</v>
      </c>
      <c r="B659" s="10">
        <v>821005</v>
      </c>
      <c r="C659" s="11" t="s">
        <v>331</v>
      </c>
      <c r="D659" s="12">
        <v>17713.44</v>
      </c>
      <c r="E659" s="12">
        <v>17713.44</v>
      </c>
      <c r="F659" s="13">
        <v>17714</v>
      </c>
      <c r="G659" s="12">
        <v>20869.44</v>
      </c>
      <c r="H659" s="13">
        <v>18765</v>
      </c>
      <c r="I659" s="15">
        <v>18765</v>
      </c>
      <c r="J659" s="16">
        <v>18765</v>
      </c>
    </row>
    <row r="660" spans="1:10" ht="12.75">
      <c r="A660" s="76"/>
      <c r="B660" s="49" t="s">
        <v>391</v>
      </c>
      <c r="C660" s="77"/>
      <c r="D660" s="67">
        <f aca="true" t="shared" si="37" ref="D660:J660">SUM(D661)</f>
        <v>0</v>
      </c>
      <c r="E660" s="51">
        <f t="shared" si="37"/>
        <v>0</v>
      </c>
      <c r="F660" s="51">
        <f t="shared" si="37"/>
        <v>1312</v>
      </c>
      <c r="G660" s="50">
        <f t="shared" si="37"/>
        <v>1839.33</v>
      </c>
      <c r="H660" s="51">
        <f t="shared" si="37"/>
        <v>4520</v>
      </c>
      <c r="I660" s="8">
        <f t="shared" si="37"/>
        <v>4520</v>
      </c>
      <c r="J660" s="8">
        <f t="shared" si="37"/>
        <v>4520</v>
      </c>
    </row>
    <row r="661" spans="1:10" ht="12.75">
      <c r="A661" s="45">
        <v>41</v>
      </c>
      <c r="B661" s="10">
        <v>821007</v>
      </c>
      <c r="C661" s="19" t="s">
        <v>332</v>
      </c>
      <c r="D661" s="29">
        <v>0</v>
      </c>
      <c r="E661" s="13">
        <v>0</v>
      </c>
      <c r="F661" s="13">
        <v>1312</v>
      </c>
      <c r="G661" s="12">
        <v>1839.33</v>
      </c>
      <c r="H661" s="13">
        <v>4520</v>
      </c>
      <c r="I661" s="15">
        <v>4520</v>
      </c>
      <c r="J661" s="16">
        <v>4520</v>
      </c>
    </row>
    <row r="662" spans="1:10" ht="12.75">
      <c r="A662" s="33"/>
      <c r="B662" s="47" t="s">
        <v>333</v>
      </c>
      <c r="C662" s="33"/>
      <c r="D662" s="6">
        <f>SUM(D663)</f>
        <v>13100.91</v>
      </c>
      <c r="E662" s="6">
        <f>SUM(E663:E666)</f>
        <v>21260.09</v>
      </c>
      <c r="F662" s="7">
        <f>SUM(F663)</f>
        <v>0</v>
      </c>
      <c r="G662" s="6">
        <f>SUM(G663:G667)</f>
        <v>18142.779999999995</v>
      </c>
      <c r="H662" s="7">
        <f>SUM(H663:H667)</f>
        <v>0</v>
      </c>
      <c r="I662" s="8">
        <f>SUM(I663:I667)</f>
        <v>0</v>
      </c>
      <c r="J662" s="30">
        <f>SUM(J663:J667)</f>
        <v>0</v>
      </c>
    </row>
    <row r="663" spans="1:10" ht="12.75">
      <c r="A663" s="9"/>
      <c r="B663" s="10">
        <v>633011</v>
      </c>
      <c r="C663" s="11" t="s">
        <v>334</v>
      </c>
      <c r="D663" s="12">
        <v>13100.91</v>
      </c>
      <c r="E663" s="12">
        <v>13408.18</v>
      </c>
      <c r="F663" s="13">
        <v>0</v>
      </c>
      <c r="G663" s="12">
        <v>11392.73</v>
      </c>
      <c r="H663" s="13">
        <v>0</v>
      </c>
      <c r="I663" s="15">
        <v>0</v>
      </c>
      <c r="J663" s="16">
        <v>0</v>
      </c>
    </row>
    <row r="664" spans="1:10" ht="12.75">
      <c r="A664" s="9"/>
      <c r="B664" s="10">
        <v>641009</v>
      </c>
      <c r="C664" s="11" t="s">
        <v>345</v>
      </c>
      <c r="D664" s="13">
        <v>0</v>
      </c>
      <c r="E664" s="12">
        <v>7169.91</v>
      </c>
      <c r="F664" s="13">
        <v>0</v>
      </c>
      <c r="G664" s="12">
        <v>5727.08</v>
      </c>
      <c r="H664" s="13">
        <v>0</v>
      </c>
      <c r="I664" s="15">
        <v>0</v>
      </c>
      <c r="J664" s="16">
        <v>0</v>
      </c>
    </row>
    <row r="665" spans="1:10" ht="12.75">
      <c r="A665" s="9"/>
      <c r="B665" s="10">
        <v>637012</v>
      </c>
      <c r="C665" s="32" t="s">
        <v>346</v>
      </c>
      <c r="D665" s="13">
        <v>0</v>
      </c>
      <c r="E665" s="13">
        <v>10</v>
      </c>
      <c r="F665" s="13">
        <v>0</v>
      </c>
      <c r="G665" s="12">
        <v>17.01</v>
      </c>
      <c r="H665" s="13">
        <v>0</v>
      </c>
      <c r="I665" s="15">
        <v>0</v>
      </c>
      <c r="J665" s="16">
        <v>0</v>
      </c>
    </row>
    <row r="666" spans="1:10" ht="12.75">
      <c r="A666" s="9"/>
      <c r="B666" s="10">
        <v>642014</v>
      </c>
      <c r="C666" s="32" t="s">
        <v>347</v>
      </c>
      <c r="D666" s="13">
        <v>0</v>
      </c>
      <c r="E666" s="13">
        <v>672</v>
      </c>
      <c r="F666" s="13">
        <v>0</v>
      </c>
      <c r="G666" s="13">
        <v>861</v>
      </c>
      <c r="H666" s="13">
        <v>0</v>
      </c>
      <c r="I666" s="15">
        <v>0</v>
      </c>
      <c r="J666" s="16">
        <v>0</v>
      </c>
    </row>
    <row r="667" spans="1:10" ht="12.75">
      <c r="A667" s="9"/>
      <c r="B667" s="10"/>
      <c r="C667" s="17" t="s">
        <v>376</v>
      </c>
      <c r="D667" s="13">
        <v>0</v>
      </c>
      <c r="E667" s="13">
        <v>0</v>
      </c>
      <c r="F667" s="13">
        <v>0</v>
      </c>
      <c r="G667" s="12">
        <v>144.96</v>
      </c>
      <c r="H667" s="13">
        <v>0</v>
      </c>
      <c r="I667" s="15">
        <v>0</v>
      </c>
      <c r="J667" s="16">
        <v>0</v>
      </c>
    </row>
    <row r="668" ht="12.75">
      <c r="E668" s="63"/>
    </row>
    <row r="669" spans="2:10" ht="12.75">
      <c r="B669" s="78" t="s">
        <v>335</v>
      </c>
      <c r="C669" s="11"/>
      <c r="D669" s="37">
        <f>SUM(D662+D660+D658+D655+D653+D647+D643+D640+D637+D634+D629+D625+D610+D593+D577+D572+D569+D563+D539+D515+D474+D461+D438+D401+D394+D392+D376+D355+D344+D330+D326+D321+D314+D312+D307+D303+D296+D282+D276+D272+D274+D267+D247+D236+D225+D165+D97+D342)</f>
        <v>279284.3400000001</v>
      </c>
      <c r="E669" s="44">
        <f>SUM(E662+E660+E658+E655+E653+E647+E643+E640+E637+E634+E629+E625+E610+E593+E577+E572+E569+E563+E539+E515+E474+E461+E438+E401+E394+E392+E376+E355+E344+E342+E330+E326+E321+E314+E312+E307+E303+E296+E282+E276+E274+E272+E267+E247+E236+E225+E165+E97)</f>
        <v>304367.45000000007</v>
      </c>
      <c r="F669" s="39">
        <f>SUM(F662+F660+F658+F655+F647+F643+F640+F637+F634+F629+F625+F610+F593+F577+F572+F569+F563+F539+F515+F474+F471+F461+F438+F401+F394+F392+F376+F355+F344+F342+F330+F326+F321+F314+F312+F307+F303+F296+F282+F276+F274+F272+F267+F247+F236+F225+F165+F97)</f>
        <v>804284</v>
      </c>
      <c r="G669" s="44">
        <f>SUM(G662+G658+G655+G653+G647+G643+G640+G637+G634+G629+G625+G610+G593+G577+G572+G569+G563+G539+G515+G474+G471+G461+G438+G401+G394+G376+G355+G344+G342+G330+G326+G321+G314+G312+G307+G303+G296+G282+G276+G274+G272+G267+G247+G236+G225+G165+G97+G660)</f>
        <v>795374.3099999999</v>
      </c>
      <c r="H669" s="39">
        <f>SUM(H662+H660+H658+H655+H653+H647+H643+H640+H637+H634+H629+H625+H610+H593+H577+H572+H569+H563+H539+H515+H474+H471+H461+H438+H401+H394+H392+H376+H355+H344+H342+H330+H326+H321+H314+H312+H307+H303+H296+H282+H276+H274+H272+H267+H247+H236+H225+H165+H97)</f>
        <v>325537</v>
      </c>
      <c r="I669" s="39">
        <f>SUM(I662+I660+I658+I655+I653+I647+I640+I637+I634+I629+I625+I610+I593+I577+I572+I569+I563+I539+I515+I474+I471+I461+I438+I401+I394+I392+I376+I355+I344+I342+I330+I326+I321+I314+I312+I307+I303+I296+I282+I276+I274+I272+I267+I247+I236+I225+I165+I97+I643)</f>
        <v>311243</v>
      </c>
      <c r="J669" s="39">
        <f>SUM(J662+J660+J658+J655+J653+J647+J643+J640+J637+J634+J629+J625+J610+J593+J577+J572+J569+J563+J539+J515+J474+J471+J461+J438+J401+J394+J392+J376+J355+J344+J342+J330+J326+J321+J314+J312+J307+J303+J296+J282+J276+J274+J272+J267+J247+J236+J225+J165+J97)</f>
        <v>310991</v>
      </c>
    </row>
    <row r="670" spans="2:10" ht="12.75">
      <c r="B670" s="79" t="s">
        <v>377</v>
      </c>
      <c r="C670" s="11"/>
      <c r="D670" s="37">
        <v>221022.32</v>
      </c>
      <c r="E670" s="44">
        <v>145958.75</v>
      </c>
      <c r="F670" s="39">
        <v>144266</v>
      </c>
      <c r="G670" s="44">
        <v>155135.66</v>
      </c>
      <c r="H670" s="39">
        <v>148682</v>
      </c>
      <c r="I670" s="93">
        <v>144400</v>
      </c>
      <c r="J670" s="94">
        <v>144400</v>
      </c>
    </row>
    <row r="671" spans="2:10" ht="12.75">
      <c r="B671" s="79" t="s">
        <v>378</v>
      </c>
      <c r="C671" s="11"/>
      <c r="D671" s="38">
        <v>0</v>
      </c>
      <c r="E671" s="39">
        <v>0</v>
      </c>
      <c r="F671" s="39">
        <v>0</v>
      </c>
      <c r="G671" s="44">
        <v>35054.75</v>
      </c>
      <c r="H671" s="39">
        <v>0</v>
      </c>
      <c r="I671" s="93">
        <v>0</v>
      </c>
      <c r="J671" s="94">
        <v>0</v>
      </c>
    </row>
    <row r="672" spans="2:10" ht="12.75">
      <c r="B672" s="83" t="s">
        <v>348</v>
      </c>
      <c r="C672" s="9"/>
      <c r="D672" s="38">
        <v>0</v>
      </c>
      <c r="E672" s="44">
        <v>13236.87</v>
      </c>
      <c r="F672" s="39">
        <v>0</v>
      </c>
      <c r="G672" s="44">
        <v>13376.77</v>
      </c>
      <c r="H672" s="39">
        <v>0</v>
      </c>
      <c r="I672" s="93">
        <v>0</v>
      </c>
      <c r="J672" s="94">
        <v>0</v>
      </c>
    </row>
    <row r="673" ht="12.75">
      <c r="E673" s="63"/>
    </row>
    <row r="674" spans="2:10" ht="18">
      <c r="B674" s="36" t="s">
        <v>336</v>
      </c>
      <c r="C674" s="80"/>
      <c r="D674" s="37">
        <f>SUM(D669:D670)</f>
        <v>500306.6600000001</v>
      </c>
      <c r="E674" s="37">
        <f aca="true" t="shared" si="38" ref="E674:J674">SUM(E669:E672)</f>
        <v>463563.07000000007</v>
      </c>
      <c r="F674" s="38">
        <f t="shared" si="38"/>
        <v>948550</v>
      </c>
      <c r="G674" s="37">
        <f t="shared" si="38"/>
        <v>998941.49</v>
      </c>
      <c r="H674" s="38">
        <f t="shared" si="38"/>
        <v>474219</v>
      </c>
      <c r="I674" s="39">
        <f t="shared" si="38"/>
        <v>455643</v>
      </c>
      <c r="J674" s="39">
        <f t="shared" si="38"/>
        <v>455391</v>
      </c>
    </row>
    <row r="676" spans="1:10" ht="12.75">
      <c r="A676" s="40" t="s">
        <v>119</v>
      </c>
      <c r="B676" s="41"/>
      <c r="C676" s="42"/>
      <c r="D676" s="12">
        <v>445357.89</v>
      </c>
      <c r="E676" s="12">
        <v>366033.81</v>
      </c>
      <c r="F676" s="13">
        <v>377924</v>
      </c>
      <c r="G676" s="12">
        <v>380964.16</v>
      </c>
      <c r="H676" s="13">
        <v>404820</v>
      </c>
      <c r="I676" s="13">
        <v>396318</v>
      </c>
      <c r="J676" s="16">
        <v>396106</v>
      </c>
    </row>
    <row r="677" spans="1:10" ht="12.75">
      <c r="A677" s="40" t="s">
        <v>300</v>
      </c>
      <c r="B677" s="41"/>
      <c r="C677" s="42"/>
      <c r="D677" s="12">
        <v>24134.42</v>
      </c>
      <c r="E677" s="12">
        <v>45318.86</v>
      </c>
      <c r="F677" s="13">
        <v>551600</v>
      </c>
      <c r="G677" s="12">
        <v>563749.01</v>
      </c>
      <c r="H677" s="13">
        <v>46114</v>
      </c>
      <c r="I677" s="13">
        <v>36040</v>
      </c>
      <c r="J677" s="16">
        <v>36000</v>
      </c>
    </row>
    <row r="678" spans="1:10" ht="12.75">
      <c r="A678" s="40" t="s">
        <v>337</v>
      </c>
      <c r="B678" s="41"/>
      <c r="C678" s="42"/>
      <c r="D678" s="12">
        <v>30814.35</v>
      </c>
      <c r="E678" s="12">
        <v>52210.4</v>
      </c>
      <c r="F678" s="13">
        <v>19026</v>
      </c>
      <c r="G678" s="12">
        <v>54228.32</v>
      </c>
      <c r="H678" s="13">
        <v>23285</v>
      </c>
      <c r="I678" s="13">
        <v>23285</v>
      </c>
      <c r="J678" s="16">
        <v>23285</v>
      </c>
    </row>
    <row r="679" spans="1:10" ht="12.75">
      <c r="A679" s="43" t="s">
        <v>338</v>
      </c>
      <c r="B679" s="41"/>
      <c r="C679" s="41"/>
      <c r="D679" s="44">
        <f aca="true" t="shared" si="39" ref="D679:J679">SUM(D676:D678)</f>
        <v>500306.66</v>
      </c>
      <c r="E679" s="44">
        <f t="shared" si="39"/>
        <v>463563.07</v>
      </c>
      <c r="F679" s="39">
        <f t="shared" si="39"/>
        <v>948550</v>
      </c>
      <c r="G679" s="44">
        <f t="shared" si="39"/>
        <v>998941.4899999999</v>
      </c>
      <c r="H679" s="39">
        <f t="shared" si="39"/>
        <v>474219</v>
      </c>
      <c r="I679" s="39">
        <f t="shared" si="39"/>
        <v>455643</v>
      </c>
      <c r="J679" s="94">
        <f t="shared" si="39"/>
        <v>455391</v>
      </c>
    </row>
    <row r="681" ht="12.75">
      <c r="A681" s="30" t="s">
        <v>339</v>
      </c>
    </row>
    <row r="682" spans="1:10" ht="12.75">
      <c r="A682" s="40" t="s">
        <v>6</v>
      </c>
      <c r="B682" s="41"/>
      <c r="C682" s="41"/>
      <c r="D682" s="12">
        <v>457408.93</v>
      </c>
      <c r="E682" s="12">
        <v>449378.1</v>
      </c>
      <c r="F682" s="13">
        <v>450386</v>
      </c>
      <c r="G682" s="12">
        <v>476776.15</v>
      </c>
      <c r="H682" s="13">
        <v>459159</v>
      </c>
      <c r="I682" s="13">
        <v>454643</v>
      </c>
      <c r="J682" s="16">
        <v>454391</v>
      </c>
    </row>
    <row r="683" spans="1:10" ht="12.75">
      <c r="A683" s="81" t="s">
        <v>119</v>
      </c>
      <c r="B683" s="41"/>
      <c r="C683" s="41"/>
      <c r="D683" s="12">
        <v>445357.89</v>
      </c>
      <c r="E683" s="12">
        <v>366033.81</v>
      </c>
      <c r="F683" s="13">
        <v>377924</v>
      </c>
      <c r="G683" s="12">
        <v>380964.16</v>
      </c>
      <c r="H683" s="13">
        <v>404820</v>
      </c>
      <c r="I683" s="13">
        <v>396318</v>
      </c>
      <c r="J683" s="16">
        <v>396106</v>
      </c>
    </row>
    <row r="684" spans="1:10" ht="12.75">
      <c r="A684" s="40" t="s">
        <v>340</v>
      </c>
      <c r="B684" s="41"/>
      <c r="C684" s="41"/>
      <c r="D684" s="12">
        <f aca="true" t="shared" si="40" ref="D684:J684">D682-D683</f>
        <v>12051.039999999979</v>
      </c>
      <c r="E684" s="12">
        <f t="shared" si="40"/>
        <v>83344.28999999998</v>
      </c>
      <c r="F684" s="13">
        <f t="shared" si="40"/>
        <v>72462</v>
      </c>
      <c r="G684" s="12">
        <f t="shared" si="40"/>
        <v>95811.99000000005</v>
      </c>
      <c r="H684" s="13">
        <f t="shared" si="40"/>
        <v>54339</v>
      </c>
      <c r="I684" s="13">
        <f t="shared" si="40"/>
        <v>58325</v>
      </c>
      <c r="J684" s="16">
        <f t="shared" si="40"/>
        <v>58285</v>
      </c>
    </row>
    <row r="685" spans="4:9" ht="12.75">
      <c r="D685" s="82"/>
      <c r="E685" s="63"/>
      <c r="F685" s="63"/>
      <c r="G685" s="82"/>
      <c r="H685" s="63"/>
      <c r="I685" s="63"/>
    </row>
    <row r="686" spans="1:10" ht="12.75">
      <c r="A686" s="40" t="s">
        <v>103</v>
      </c>
      <c r="B686" s="41"/>
      <c r="C686" s="41"/>
      <c r="D686" s="13">
        <v>2000</v>
      </c>
      <c r="E686" s="12">
        <v>1000</v>
      </c>
      <c r="F686" s="13">
        <v>340736</v>
      </c>
      <c r="G686" s="12">
        <v>318453.56</v>
      </c>
      <c r="H686" s="13">
        <v>11509</v>
      </c>
      <c r="I686" s="13">
        <v>1000</v>
      </c>
      <c r="J686" s="16">
        <v>1000</v>
      </c>
    </row>
    <row r="687" spans="1:10" ht="12.75">
      <c r="A687" s="40" t="s">
        <v>300</v>
      </c>
      <c r="B687" s="41"/>
      <c r="C687" s="41"/>
      <c r="D687" s="12">
        <v>24134.42</v>
      </c>
      <c r="E687" s="12">
        <v>45318.86</v>
      </c>
      <c r="F687" s="13">
        <v>551600</v>
      </c>
      <c r="G687" s="12">
        <v>563749.01</v>
      </c>
      <c r="H687" s="13">
        <v>46114</v>
      </c>
      <c r="I687" s="13">
        <v>36040</v>
      </c>
      <c r="J687" s="16">
        <v>36000</v>
      </c>
    </row>
    <row r="688" spans="1:10" ht="12.75">
      <c r="A688" s="40" t="s">
        <v>340</v>
      </c>
      <c r="B688" s="41"/>
      <c r="C688" s="41"/>
      <c r="D688" s="12">
        <f aca="true" t="shared" si="41" ref="D688:J688">D686-D687</f>
        <v>-22134.42</v>
      </c>
      <c r="E688" s="12">
        <f t="shared" si="41"/>
        <v>-44318.86</v>
      </c>
      <c r="F688" s="13">
        <f t="shared" si="41"/>
        <v>-210864</v>
      </c>
      <c r="G688" s="12">
        <f t="shared" si="41"/>
        <v>-245295.45</v>
      </c>
      <c r="H688" s="13">
        <f t="shared" si="41"/>
        <v>-34605</v>
      </c>
      <c r="I688" s="13">
        <f t="shared" si="41"/>
        <v>-35040</v>
      </c>
      <c r="J688" s="16">
        <f t="shared" si="41"/>
        <v>-35000</v>
      </c>
    </row>
    <row r="689" spans="4:9" ht="12.75">
      <c r="D689" s="82"/>
      <c r="E689" s="63"/>
      <c r="F689" s="63"/>
      <c r="G689" s="82"/>
      <c r="H689" s="63"/>
      <c r="I689" s="63"/>
    </row>
    <row r="690" spans="1:10" ht="12.75">
      <c r="A690" s="40" t="s">
        <v>117</v>
      </c>
      <c r="B690" s="41"/>
      <c r="C690" s="41"/>
      <c r="D690" s="12">
        <v>45640.77</v>
      </c>
      <c r="E690" s="12">
        <v>34632.01</v>
      </c>
      <c r="F690" s="13">
        <v>157428</v>
      </c>
      <c r="G690" s="12">
        <v>233142.58</v>
      </c>
      <c r="H690" s="13">
        <v>3551</v>
      </c>
      <c r="I690" s="13">
        <v>0</v>
      </c>
      <c r="J690" s="16">
        <v>0</v>
      </c>
    </row>
    <row r="691" spans="1:10" ht="12.75">
      <c r="A691" s="40" t="s">
        <v>341</v>
      </c>
      <c r="B691" s="41"/>
      <c r="C691" s="41"/>
      <c r="D691" s="12">
        <v>30814.35</v>
      </c>
      <c r="E691" s="12">
        <v>52210.4</v>
      </c>
      <c r="F691" s="13">
        <v>19026</v>
      </c>
      <c r="G691" s="12">
        <v>54228.32</v>
      </c>
      <c r="H691" s="13">
        <v>23285</v>
      </c>
      <c r="I691" s="13">
        <v>23285</v>
      </c>
      <c r="J691" s="16">
        <v>23285</v>
      </c>
    </row>
    <row r="692" spans="1:10" ht="12.75">
      <c r="A692" s="40" t="s">
        <v>340</v>
      </c>
      <c r="B692" s="41"/>
      <c r="C692" s="41"/>
      <c r="D692" s="12">
        <f aca="true" t="shared" si="42" ref="D692:J692">D690-D691</f>
        <v>14826.419999999998</v>
      </c>
      <c r="E692" s="12">
        <f t="shared" si="42"/>
        <v>-17578.39</v>
      </c>
      <c r="F692" s="13">
        <f t="shared" si="42"/>
        <v>138402</v>
      </c>
      <c r="G692" s="12">
        <f t="shared" si="42"/>
        <v>178914.25999999998</v>
      </c>
      <c r="H692" s="13">
        <f t="shared" si="42"/>
        <v>-19734</v>
      </c>
      <c r="I692" s="13">
        <f t="shared" si="42"/>
        <v>-23285</v>
      </c>
      <c r="J692" s="16">
        <f t="shared" si="42"/>
        <v>-23285</v>
      </c>
    </row>
    <row r="693" spans="4:9" ht="12.75">
      <c r="D693" s="82"/>
      <c r="E693" s="63"/>
      <c r="F693" s="63"/>
      <c r="G693" s="82"/>
      <c r="H693" s="63"/>
      <c r="I693" s="63"/>
    </row>
    <row r="694" spans="1:10" ht="12.75">
      <c r="A694" s="40" t="s">
        <v>342</v>
      </c>
      <c r="B694" s="41"/>
      <c r="C694" s="41"/>
      <c r="D694" s="12">
        <v>505049.7</v>
      </c>
      <c r="E694" s="12">
        <v>485010.11</v>
      </c>
      <c r="F694" s="13">
        <v>948550</v>
      </c>
      <c r="G694" s="87">
        <v>1028372.29</v>
      </c>
      <c r="H694" s="13">
        <v>474219</v>
      </c>
      <c r="I694" s="13">
        <v>455643</v>
      </c>
      <c r="J694" s="16">
        <v>455391</v>
      </c>
    </row>
    <row r="695" spans="1:10" ht="12.75">
      <c r="A695" s="40" t="s">
        <v>343</v>
      </c>
      <c r="B695" s="41"/>
      <c r="C695" s="41"/>
      <c r="D695" s="12">
        <v>500306.66</v>
      </c>
      <c r="E695" s="12">
        <v>463563.07</v>
      </c>
      <c r="F695" s="13">
        <v>948550</v>
      </c>
      <c r="G695" s="12">
        <v>998941.49</v>
      </c>
      <c r="H695" s="13">
        <v>474219</v>
      </c>
      <c r="I695" s="13">
        <v>455643</v>
      </c>
      <c r="J695" s="16">
        <v>455391</v>
      </c>
    </row>
    <row r="696" spans="1:10" ht="12.75">
      <c r="A696" s="40" t="s">
        <v>340</v>
      </c>
      <c r="B696" s="41"/>
      <c r="C696" s="41"/>
      <c r="D696" s="12">
        <f aca="true" t="shared" si="43" ref="D696:J696">D694-D695</f>
        <v>4743.040000000037</v>
      </c>
      <c r="E696" s="12">
        <f t="shared" si="43"/>
        <v>21447.03999999998</v>
      </c>
      <c r="F696" s="13">
        <f t="shared" si="43"/>
        <v>0</v>
      </c>
      <c r="G696" s="12">
        <f t="shared" si="43"/>
        <v>29430.800000000047</v>
      </c>
      <c r="H696" s="13">
        <f t="shared" si="43"/>
        <v>0</v>
      </c>
      <c r="I696" s="13">
        <f t="shared" si="43"/>
        <v>0</v>
      </c>
      <c r="J696" s="16">
        <f t="shared" si="43"/>
        <v>0</v>
      </c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2015-02-10T08:33:35Z</cp:lastPrinted>
  <dcterms:created xsi:type="dcterms:W3CDTF">1997-01-24T11:07:25Z</dcterms:created>
  <dcterms:modified xsi:type="dcterms:W3CDTF">2015-02-10T08:34:27Z</dcterms:modified>
  <cp:category/>
  <cp:version/>
  <cp:contentType/>
  <cp:contentStatus/>
</cp:coreProperties>
</file>